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b_215\Downloads\"/>
    </mc:Choice>
  </mc:AlternateContent>
  <bookViews>
    <workbookView xWindow="0" yWindow="0" windowWidth="13050" windowHeight="10245"/>
  </bookViews>
  <sheets>
    <sheet name="Page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40" i="1"/>
  <c r="B41" i="1" s="1"/>
  <c r="B63" i="1"/>
  <c r="B84" i="1"/>
  <c r="B103" i="1"/>
  <c r="B124" i="1"/>
  <c r="B145" i="1"/>
  <c r="B166" i="1"/>
  <c r="B188" i="1"/>
  <c r="B209" i="1"/>
  <c r="F208" i="1"/>
  <c r="E208" i="1"/>
  <c r="D208" i="1"/>
  <c r="C208" i="1"/>
  <c r="F198" i="1"/>
  <c r="E198" i="1"/>
  <c r="D198" i="1"/>
  <c r="C198" i="1"/>
  <c r="C209" i="1" s="1"/>
  <c r="F187" i="1"/>
  <c r="E187" i="1"/>
  <c r="D187" i="1"/>
  <c r="C187" i="1"/>
  <c r="F177" i="1"/>
  <c r="E177" i="1"/>
  <c r="D177" i="1"/>
  <c r="D188" i="1" s="1"/>
  <c r="C177" i="1"/>
  <c r="C188" i="1" s="1"/>
  <c r="F188" i="1" l="1"/>
  <c r="D209" i="1"/>
  <c r="F209" i="1"/>
  <c r="E188" i="1"/>
  <c r="E209" i="1"/>
  <c r="F165" i="1"/>
  <c r="E165" i="1"/>
  <c r="D165" i="1"/>
  <c r="C165" i="1"/>
  <c r="F155" i="1"/>
  <c r="E155" i="1"/>
  <c r="E166" i="1" s="1"/>
  <c r="D155" i="1"/>
  <c r="C155" i="1"/>
  <c r="F144" i="1"/>
  <c r="E144" i="1"/>
  <c r="D144" i="1"/>
  <c r="C144" i="1"/>
  <c r="F135" i="1"/>
  <c r="E135" i="1"/>
  <c r="E145" i="1" s="1"/>
  <c r="D135" i="1"/>
  <c r="C135" i="1"/>
  <c r="F123" i="1"/>
  <c r="E123" i="1"/>
  <c r="D123" i="1"/>
  <c r="C123" i="1"/>
  <c r="F113" i="1"/>
  <c r="E113" i="1"/>
  <c r="D113" i="1"/>
  <c r="C113" i="1"/>
  <c r="F102" i="1"/>
  <c r="E102" i="1"/>
  <c r="D102" i="1"/>
  <c r="C102" i="1"/>
  <c r="F93" i="1"/>
  <c r="D93" i="1"/>
  <c r="E93" i="1"/>
  <c r="C93" i="1"/>
  <c r="F145" i="1" l="1"/>
  <c r="E124" i="1"/>
  <c r="F166" i="1"/>
  <c r="D166" i="1"/>
  <c r="D124" i="1"/>
  <c r="C124" i="1"/>
  <c r="C103" i="1"/>
  <c r="F124" i="1"/>
  <c r="D145" i="1"/>
  <c r="C166" i="1"/>
  <c r="C145" i="1"/>
  <c r="F103" i="1"/>
  <c r="E103" i="1"/>
  <c r="D103" i="1"/>
  <c r="F83" i="1"/>
  <c r="E83" i="1"/>
  <c r="D83" i="1"/>
  <c r="C83" i="1"/>
  <c r="F73" i="1"/>
  <c r="E73" i="1"/>
  <c r="D73" i="1"/>
  <c r="C73" i="1"/>
  <c r="D84" i="1" l="1"/>
  <c r="E84" i="1"/>
  <c r="F84" i="1"/>
  <c r="C84" i="1"/>
  <c r="F62" i="1"/>
  <c r="E62" i="1"/>
  <c r="D62" i="1"/>
  <c r="C62" i="1"/>
  <c r="F52" i="1"/>
  <c r="E52" i="1"/>
  <c r="D52" i="1"/>
  <c r="C52" i="1"/>
  <c r="D63" i="1" l="1"/>
  <c r="F63" i="1"/>
  <c r="E63" i="1"/>
  <c r="C63" i="1"/>
  <c r="F40" i="1"/>
  <c r="E40" i="1"/>
  <c r="D40" i="1"/>
  <c r="C40" i="1"/>
  <c r="F31" i="1" l="1"/>
  <c r="F41" i="1" s="1"/>
  <c r="E31" i="1"/>
  <c r="E41" i="1" s="1"/>
  <c r="D31" i="1"/>
  <c r="D41" i="1" s="1"/>
  <c r="C31" i="1"/>
  <c r="C41" i="1" s="1"/>
  <c r="F20" i="1" l="1"/>
  <c r="E20" i="1"/>
  <c r="D20" i="1"/>
  <c r="C20" i="1"/>
  <c r="F10" i="1"/>
  <c r="E10" i="1"/>
  <c r="D10" i="1"/>
  <c r="C10" i="1"/>
  <c r="D21" i="1" l="1"/>
  <c r="F21" i="1"/>
  <c r="C21" i="1"/>
  <c r="E21" i="1"/>
</calcChain>
</file>

<file path=xl/sharedStrings.xml><?xml version="1.0" encoding="utf-8"?>
<sst xmlns="http://schemas.openxmlformats.org/spreadsheetml/2006/main" count="369" uniqueCount="139">
  <si>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</si>
  <si>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</si>
  <si>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</si>
  <si>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</si>
  <si>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</si>
  <si>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№ рецеп-туры</t>
  </si>
  <si>
    <t>Белки, г</t>
  </si>
  <si>
    <t>Жиры, г</t>
  </si>
  <si>
    <t>Углеводы, г</t>
  </si>
  <si>
    <t>Завтрак</t>
  </si>
  <si>
    <t>КАША ПШЕННАЯ МОЛОЧНАЯ СО СЛИВОЧНЫМ МАСЛОМ</t>
  </si>
  <si>
    <t>ЧАЙ С САХАРОМ</t>
  </si>
  <si>
    <t/>
  </si>
  <si>
    <t>Итого за прием пищи:</t>
  </si>
  <si>
    <t>Обед</t>
  </si>
  <si>
    <t>САЛАТ ИЗ БЕЛОКОЧАННОЙ КАПУСТЫ</t>
  </si>
  <si>
    <t>СУП ИЗ ОВОЩЕЙ С КУРОЙ</t>
  </si>
  <si>
    <t>СОКИ ОВОЩНЫЕ, ФРУКТОВЫЕ И ЯГОДНЫЕ</t>
  </si>
  <si>
    <t>ХЛЕБ РЖАНОЙ</t>
  </si>
  <si>
    <t>Всего за день:</t>
  </si>
  <si>
    <t>2 день</t>
  </si>
  <si>
    <t>ОГУРЕЦ СВЕЖИЙ</t>
  </si>
  <si>
    <t>СУП КАРТОФЕЛЬНЫЙ С ГОРОХОМ И С КУРОЙ</t>
  </si>
  <si>
    <t>3 день</t>
  </si>
  <si>
    <t>ЧАЙ С САХАРОМ И ЛИМОНОМ</t>
  </si>
  <si>
    <t>ПОМИДОР СВЕЖИЙ</t>
  </si>
  <si>
    <t>БОРЩ СИБИРСКИЙ СО СМЕТАНОЙ И СВИНИНОЙ</t>
  </si>
  <si>
    <t>КАША РАССЫПЧАТАЯ РИСОВАЯ</t>
  </si>
  <si>
    <t>171.2</t>
  </si>
  <si>
    <t>4 день</t>
  </si>
  <si>
    <t>ПЕЧЕНЬЕ ОБОГАЩЕННОЕ</t>
  </si>
  <si>
    <t>РАССОЛЬНИК ЛЕНИНГРАДСКИЙ СО СМЕТАНОЙ (НА СВИНИНЕ)</t>
  </si>
  <si>
    <t>МАКАРОННЫЕ ИЗДЕЛИЯ ОТВАРНЫЕ</t>
  </si>
  <si>
    <t>КОМПОТ ИЗ СВЕЖИХ ПЛОДОВ</t>
  </si>
  <si>
    <t>ФРУКТЫ</t>
  </si>
  <si>
    <t>5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</si>
  <si>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</si>
  <si>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</si>
  <si>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</si>
  <si>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</si>
  <si>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</si>
  <si>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</si>
  <si>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</si>
  <si>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</si>
  <si>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ЧАЙ С САХАРОМ</t>
  </si>
  <si>
    <t>Итого за прием пищи:</t>
  </si>
  <si>
    <t>Обед</t>
  </si>
  <si>
    <t>САЛАТ ИЗ СВЕКЛЫ МАСЛОМ РАСТИТЕЛЬНЫМ</t>
  </si>
  <si>
    <t>к/к</t>
  </si>
  <si>
    <t>СУП КАРТОФЕЛЬНЫЙ С КУРОЙ И ВЕРМИШЕЛЬЮ</t>
  </si>
  <si>
    <t>ЖАРКОЕ ПО-ДОМАШНЕМУ</t>
  </si>
  <si>
    <t>ХЛЕБ РЖАНОЙ</t>
  </si>
  <si>
    <t>Всего за день:</t>
  </si>
  <si>
    <t>6 день</t>
  </si>
  <si>
    <t>ПРЯНИКИ</t>
  </si>
  <si>
    <t>ОГУРЕЦ СОЛЕНЫЙ</t>
  </si>
  <si>
    <t>СУП КАРТОФЕЛЬНЫЙ С ФАСОЛЬЮ И КУРОЙ</t>
  </si>
  <si>
    <t>ПЮРЕ КАРТОФЕЛЬНОЕ С МАСЛОМ СЛИВОЧНЫМ</t>
  </si>
  <si>
    <t>7 день</t>
  </si>
  <si>
    <t>САЛАТ ВИТАМИННЫЙ</t>
  </si>
  <si>
    <t>ЩИ ИЗ КВАШЕНОЙ КАПУСТЫ СО СМЕТАНОЙ И СВИНИНОЙ</t>
  </si>
  <si>
    <t>ПЛОВ ИЗ ПТИЦЫ</t>
  </si>
  <si>
    <t>8 день</t>
  </si>
  <si>
    <t>СУП МОЛОЧНЫЙ С МАКАРОННЫМИ ИЗДЕЛИЯМИ</t>
  </si>
  <si>
    <t>ЧАЙ С САХАРОМ И ЛИМОНОМ</t>
  </si>
  <si>
    <t>СУП РИСОВЫЙ С КУРОЙ</t>
  </si>
  <si>
    <t>ГУЛЯШ ИЗ СВИНИНЫ</t>
  </si>
  <si>
    <t>50/50</t>
  </si>
  <si>
    <t>МАКАРОННЫЕ ИЗДЕЛИЯ ОТВАРНЫЕ</t>
  </si>
  <si>
    <t>9 день</t>
  </si>
  <si>
    <t>КАКАО С МОЛОКОМ</t>
  </si>
  <si>
    <t>БОРЩ СИБИРСКИЙ СО СМЕТАНОЙ И СВИНИНОЙ</t>
  </si>
  <si>
    <t>ШНИЦЕЛЬ МЯСНОЙ</t>
  </si>
  <si>
    <t>КАША ГРЕЧНЕВАЯ РАССЫПЧАТАЯ</t>
  </si>
  <si>
    <t>10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</si>
  <si>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</si>
  <si>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</si>
  <si>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</si>
  <si>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</si>
  <si>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</si>
  <si>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</si>
  <si>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</si>
  <si>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</si>
  <si>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прием пищи:</t>
  </si>
  <si>
    <t>Обед</t>
  </si>
  <si>
    <t>СУП КАРТОФЕЛЬНЫЙ С ГОРОХОМ И КУРОЙ</t>
  </si>
  <si>
    <t>ХЛЕБ РЖАНОЙ</t>
  </si>
  <si>
    <t>Всего за день:</t>
  </si>
  <si>
    <t>ИТОГО ПО ПРИМЕРНОМУ МЕНЮ</t>
  </si>
  <si>
    <t>Итого</t>
  </si>
  <si>
    <t>Итого за весь период</t>
  </si>
  <si>
    <t>Среднее значение за период</t>
  </si>
  <si>
    <t>Содержание белков, жиров, углеводов в меню за период в % от калорийности</t>
  </si>
  <si>
    <t>СУММАРНЫЕ ОБЪЕМЫ БЛЮД ПО ПРИЕМАМ ПИЩИ (В ГРАММАХ)</t>
  </si>
  <si>
    <t>Возраст детей</t>
  </si>
  <si>
    <t>12-18 лет</t>
  </si>
  <si>
    <t>70/30</t>
  </si>
  <si>
    <t>МЯСО ТУШЕНОЕ</t>
  </si>
  <si>
    <t>250/5</t>
  </si>
  <si>
    <t>ВАФЛИ</t>
  </si>
  <si>
    <t>200/7</t>
  </si>
  <si>
    <t>ТЕФТЕЛИ МЯСНЫЕ С СОУСОМ ТОМАТНЫМ</t>
  </si>
  <si>
    <t xml:space="preserve">БУТЕРБРОД С СЫРОМ  </t>
  </si>
  <si>
    <t>40/20</t>
  </si>
  <si>
    <t>КАША "ДРУЖБА" С МАСЛОМ СЛИВОЧНЫМ</t>
  </si>
  <si>
    <t>КАША ЯЧНЕВАЯ ВЯЗКАЯ МОЛОЧНАЯ С МАСЛОМ СЛИВОЧНЫМ</t>
  </si>
  <si>
    <t>КАША ПШЕНИЧНАЯ ЖИДКАЯ МОЛОЧНАЯ С МАСЛОМ  СЛИВОЧНЫМ</t>
  </si>
  <si>
    <t>САЛАТ ИЗ КВАШЕНОЙ КАПУСТЫ</t>
  </si>
  <si>
    <t xml:space="preserve">КОТЛЕТЫ РЫБНЫЕ </t>
  </si>
  <si>
    <t xml:space="preserve">КОФЕЙНЫЙ НАПИТОК </t>
  </si>
  <si>
    <t>БИТОЧКИ МЯСНЫЕ С СОУСОМ ТОМАТНЫМ</t>
  </si>
  <si>
    <t>60/40</t>
  </si>
  <si>
    <t>КАКАО С МОЛОКОМ*</t>
  </si>
  <si>
    <t>КОТЛЕТЫ РЫБНЫЕ*</t>
  </si>
  <si>
    <t>ЧАЙ С САХАРОМ И ЛИМОНОМ*</t>
  </si>
  <si>
    <t>ПЛОВ ИЗ ПТИЦЫ*</t>
  </si>
  <si>
    <t>ЧАЙ С САХАРОМ*</t>
  </si>
  <si>
    <t>МАКАРОНЫ, ЗАПЕЧЕННЫ С СЫРОМ</t>
  </si>
  <si>
    <t>ГУЛЯШ ИЗ СВИНИНЫ*</t>
  </si>
  <si>
    <t>ШНИЦЕЛЬ МЯСНОЙ*</t>
  </si>
  <si>
    <t>ТЕФТЕЛИ МЯСНЫЕ С СОУСОМ ТОМАТНЫМ*</t>
  </si>
  <si>
    <t>МАКАРОНЫ, ЗАПЕЧЕННЫ С СЫРОМ*</t>
  </si>
  <si>
    <t>СОКИ ОВОЩНЫЕ, ФРУКТОВЫЕ И ЯГОДНЫЕ*</t>
  </si>
  <si>
    <t>БИТОЧКИ МЯСНЫЕ С СОУСОМ ТОМАТНЫМ*</t>
  </si>
  <si>
    <t>МЯСО ТУШЕНОЕ*</t>
  </si>
  <si>
    <t>ЖАРКОЕ ПО-ДОМАШНЕМУ*</t>
  </si>
  <si>
    <r>
      <t xml:space="preserve">КАША ОВСЯНАЯ "ГЕРКУЛЕС" МОЛОЧНАЯ С МАСЛОМ </t>
    </r>
    <r>
      <rPr>
        <sz val="7"/>
        <color rgb="FF000000"/>
        <rFont val="Arial"/>
        <family val="2"/>
        <charset val="204"/>
      </rPr>
      <t>СЛИВОЧНЫМ</t>
    </r>
  </si>
  <si>
    <t>184</t>
  </si>
  <si>
    <t>КАША МАННАЯ МОЛОЧНАЯ С МАСЛОМ СЛИВОЧНЫМ</t>
  </si>
  <si>
    <t>КАША РИСОВАЯ МОЛОЧНАЯ С МАСЛОМ СЛИВОЧНЫМ</t>
  </si>
  <si>
    <t>БАТОН ОБОГАЩЕННЫЙ</t>
  </si>
  <si>
    <t xml:space="preserve">ЧАЙ С САХАРОМ И ЛИМОНОМ </t>
  </si>
  <si>
    <t>КОМПОТ ИЗ СУШЕНЫХ ПЛОДОВ *</t>
  </si>
  <si>
    <t>ЧАЙ С САХАРОМ И ЛИМОНОМ *</t>
  </si>
  <si>
    <t>ЧАЙ С САХАРОМ *</t>
  </si>
  <si>
    <t>КОМПОТ ИЗ СВЕЖИХ ПЛОДОВ*</t>
  </si>
  <si>
    <t xml:space="preserve">КОМПОТ ИЗ СУШЕНЫХ ПЛОДОВ </t>
  </si>
  <si>
    <t xml:space="preserve">КОМПОТ ИЗ СУШЕНЫХ ПЛОДОВ* 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</si>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</sst>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9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Tahoma"/>
      <family val="2"/>
      <charset val="204"/>
    </font>
    <font>
      <b/>
      <i/>
      <sz val="10"/>
      <color rgb="FF000000"/>
      <name val="Times New Roman"/>
      <family val="1"/>
      <charset val="204"/>
    </font>
    <font>
      <b/>
      <sz val="6"/>
      <color rgb="FF00000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9" fillId="11" borderId="12" xfId="0" applyFont="1" applyFill="1" applyBorder="1" applyAlignment="1">
      <alignment horizontal="left" vertical="center" wrapText="1"/>
    </xf>
    <xf numFmtId="164" fontId="10" fillId="12" borderId="12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top" wrapText="1"/>
    </xf>
    <xf numFmtId="0" fontId="11" fillId="13" borderId="1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0" fontId="7" fillId="8" borderId="16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164" fontId="4" fillId="12" borderId="12" xfId="0" applyNumberFormat="1" applyFont="1" applyFill="1" applyBorder="1" applyAlignment="1">
      <alignment horizontal="right" vertical="center" wrapText="1"/>
    </xf>
    <xf numFmtId="0" fontId="4" fillId="7" borderId="6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horizontal="right" vertical="center" wrapText="1"/>
    </xf>
    <xf numFmtId="0" fontId="6" fillId="7" borderId="17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10" fillId="12" borderId="11" xfId="0" applyNumberFormat="1" applyFont="1" applyFill="1" applyBorder="1" applyAlignment="1">
      <alignment horizontal="right"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5" fillId="6" borderId="5" xfId="0" applyFont="1" applyFill="1" applyBorder="1" applyAlignment="1">
      <alignment horizontal="center" vertical="top" wrapText="1"/>
    </xf>
    <xf numFmtId="0" fontId="5" fillId="6" borderId="19" xfId="0" applyFont="1" applyFill="1" applyBorder="1" applyAlignment="1">
      <alignment horizontal="center" vertical="top" wrapText="1"/>
    </xf>
    <xf numFmtId="0" fontId="16" fillId="16" borderId="12" xfId="0" applyFont="1" applyFill="1" applyBorder="1" applyAlignment="1">
      <alignment horizontal="center"/>
    </xf>
    <xf numFmtId="0" fontId="4" fillId="15" borderId="17" xfId="0" applyFont="1" applyFill="1" applyBorder="1" applyAlignment="1">
      <alignment horizontal="left" vertical="center" wrapText="1"/>
    </xf>
    <xf numFmtId="0" fontId="6" fillId="15" borderId="14" xfId="0" applyFont="1" applyFill="1" applyBorder="1" applyAlignment="1">
      <alignment horizontal="center" vertical="center" wrapText="1"/>
    </xf>
    <xf numFmtId="164" fontId="6" fillId="15" borderId="14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left"/>
    </xf>
    <xf numFmtId="0" fontId="14" fillId="2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horizontal="left" vertical="center" wrapText="1"/>
    </xf>
    <xf numFmtId="0" fontId="4" fillId="15" borderId="14" xfId="0" applyFont="1" applyFill="1" applyBorder="1" applyAlignment="1">
      <alignment horizontal="left" vertical="center" wrapText="1"/>
    </xf>
    <xf numFmtId="0" fontId="12" fillId="15" borderId="14" xfId="0" applyFont="1" applyFill="1" applyBorder="1" applyAlignment="1">
      <alignment horizontal="left" vertical="top" wrapText="1"/>
    </xf>
    <xf numFmtId="164" fontId="14" fillId="9" borderId="8" xfId="0" applyNumberFormat="1" applyFont="1" applyFill="1" applyBorder="1" applyAlignment="1">
      <alignment horizontal="right" vertical="center" wrapText="1"/>
    </xf>
    <xf numFmtId="164" fontId="14" fillId="14" borderId="13" xfId="0" applyNumberFormat="1" applyFont="1" applyFill="1" applyBorder="1" applyAlignment="1">
      <alignment horizontal="right" vertical="center" wrapText="1"/>
    </xf>
    <xf numFmtId="39" fontId="14" fillId="10" borderId="9" xfId="0" applyNumberFormat="1" applyFont="1" applyFill="1" applyBorder="1" applyAlignment="1">
      <alignment horizontal="right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left" vertical="center" wrapText="1"/>
    </xf>
    <xf numFmtId="0" fontId="6" fillId="15" borderId="17" xfId="0" applyFont="1" applyFill="1" applyBorder="1" applyAlignment="1">
      <alignment horizontal="left" vertical="center" wrapText="1"/>
    </xf>
    <xf numFmtId="164" fontId="4" fillId="12" borderId="11" xfId="0" applyNumberFormat="1" applyFont="1" applyFill="1" applyBorder="1" applyAlignment="1">
      <alignment horizontal="righ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left" vertical="center" wrapText="1"/>
    </xf>
    <xf numFmtId="164" fontId="4" fillId="12" borderId="22" xfId="0" applyNumberFormat="1" applyFont="1" applyFill="1" applyBorder="1" applyAlignment="1">
      <alignment horizontal="right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vertical="center" wrapText="1"/>
    </xf>
    <xf numFmtId="0" fontId="4" fillId="11" borderId="20" xfId="0" applyFont="1" applyFill="1" applyBorder="1" applyAlignment="1">
      <alignment vertical="center" wrapText="1"/>
    </xf>
    <xf numFmtId="0" fontId="18" fillId="5" borderId="18" xfId="0" applyFont="1" applyFill="1" applyBorder="1" applyAlignment="1">
      <alignment vertical="center" wrapText="1"/>
    </xf>
    <xf numFmtId="0" fontId="18" fillId="5" borderId="19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3"/>
  <sheetViews>
    <sheetView tabSelected="1" topLeftCell="A127" workbookViewId="0">
      <selection activeCell="B155" sqref="B155:F155"/>
    </sheetView>
  </sheetViews>
  <sheetFormatPr defaultRowHeight="10.5" x14ac:dyDescent="0.15"/>
  <cols>
    <col min="1" max="1" width="35.6640625" customWidth="1"/>
    <col min="2" max="2" width="11.1640625" customWidth="1"/>
    <col min="3" max="3" width="10.1640625" customWidth="1"/>
    <col min="4" max="4" width="10.6640625" customWidth="1"/>
    <col min="5" max="5" width="8" customWidth="1"/>
    <col min="6" max="6" width="9" customWidth="1"/>
    <col min="7" max="7" width="5.6640625" customWidth="1"/>
  </cols>
  <sheetData>
    <row r="1" spans="1:7" ht="21" customHeight="1" x14ac:dyDescent="0.15">
      <c r="A1" s="40" t="s">
        <v>0</v>
      </c>
      <c r="B1" s="40"/>
      <c r="C1" s="40"/>
      <c r="D1" s="40"/>
      <c r="E1" s="40"/>
      <c r="F1" s="40"/>
      <c r="G1" s="40"/>
    </row>
    <row r="2" spans="1:7" ht="37.5" customHeight="1" x14ac:dyDescent="0.15">
      <c r="A2" s="29" t="s">
        <v>1</v>
      </c>
      <c r="B2" s="41" t="s">
        <v>2</v>
      </c>
      <c r="C2" s="41" t="s">
        <v>3</v>
      </c>
      <c r="D2" s="41"/>
      <c r="E2" s="41"/>
      <c r="F2" s="43" t="s">
        <v>4</v>
      </c>
      <c r="G2" s="44" t="s">
        <v>5</v>
      </c>
    </row>
    <row r="3" spans="1:7" ht="25.7" customHeight="1" x14ac:dyDescent="0.15">
      <c r="A3" s="29"/>
      <c r="B3" s="41"/>
      <c r="C3" s="42" t="s">
        <v>6</v>
      </c>
      <c r="D3" s="42" t="s">
        <v>7</v>
      </c>
      <c r="E3" s="42" t="s">
        <v>8</v>
      </c>
      <c r="F3" s="43"/>
      <c r="G3" s="44"/>
    </row>
    <row r="4" spans="1:7" ht="14.25" customHeight="1" x14ac:dyDescent="0.15">
      <c r="A4" s="20" t="s">
        <v>9</v>
      </c>
      <c r="B4" s="20"/>
      <c r="C4" s="20"/>
      <c r="D4" s="20"/>
      <c r="E4" s="20"/>
      <c r="F4" s="20"/>
      <c r="G4" s="20"/>
    </row>
    <row r="5" spans="1:7" ht="11.85" customHeight="1" x14ac:dyDescent="0.15">
      <c r="A5" s="19" t="s">
        <v>10</v>
      </c>
      <c r="B5" s="12" t="s">
        <v>98</v>
      </c>
      <c r="C5" s="14">
        <v>7.7</v>
      </c>
      <c r="D5" s="14">
        <v>8.4</v>
      </c>
      <c r="E5" s="14">
        <v>39.799999999999997</v>
      </c>
      <c r="F5" s="14">
        <v>265.39999999999998</v>
      </c>
      <c r="G5" s="13">
        <v>173</v>
      </c>
    </row>
    <row r="6" spans="1:7" ht="11.85" customHeight="1" x14ac:dyDescent="0.15">
      <c r="A6" s="19" t="s">
        <v>11</v>
      </c>
      <c r="B6" s="13">
        <v>200</v>
      </c>
      <c r="C6" s="14">
        <v>0.2</v>
      </c>
      <c r="D6" s="14">
        <v>0</v>
      </c>
      <c r="E6" s="14">
        <v>10.1</v>
      </c>
      <c r="F6" s="14">
        <v>41.1</v>
      </c>
      <c r="G6" s="13">
        <v>430</v>
      </c>
    </row>
    <row r="7" spans="1:7" ht="11.85" customHeight="1" x14ac:dyDescent="0.15">
      <c r="A7" s="11" t="s">
        <v>112</v>
      </c>
      <c r="B7" s="13">
        <v>200</v>
      </c>
      <c r="C7" s="14">
        <v>3.8</v>
      </c>
      <c r="D7" s="14">
        <v>3</v>
      </c>
      <c r="E7" s="14">
        <v>24.5</v>
      </c>
      <c r="F7" s="14">
        <v>141.1</v>
      </c>
      <c r="G7" s="6">
        <v>433</v>
      </c>
    </row>
    <row r="8" spans="1:7" ht="11.85" customHeight="1" x14ac:dyDescent="0.15">
      <c r="A8" s="19" t="s">
        <v>30</v>
      </c>
      <c r="B8" s="13">
        <v>30</v>
      </c>
      <c r="C8" s="14">
        <v>3</v>
      </c>
      <c r="D8" s="14">
        <v>3.9</v>
      </c>
      <c r="E8" s="14">
        <v>29.8</v>
      </c>
      <c r="F8" s="14">
        <v>166.8</v>
      </c>
      <c r="G8" s="13"/>
    </row>
    <row r="9" spans="1:7" ht="11.85" customHeight="1" x14ac:dyDescent="0.15">
      <c r="A9" s="15" t="s">
        <v>130</v>
      </c>
      <c r="B9" s="13">
        <v>40</v>
      </c>
      <c r="C9" s="14">
        <v>2.2999999999999998</v>
      </c>
      <c r="D9" s="14">
        <v>0.9</v>
      </c>
      <c r="E9" s="14">
        <v>15.4</v>
      </c>
      <c r="F9" s="14">
        <v>78.599999999999994</v>
      </c>
      <c r="G9" s="6" t="s">
        <v>12</v>
      </c>
    </row>
    <row r="10" spans="1:7" ht="11.85" customHeight="1" x14ac:dyDescent="0.15">
      <c r="A10" s="16" t="s">
        <v>13</v>
      </c>
      <c r="B10" s="17">
        <v>725</v>
      </c>
      <c r="C10" s="18">
        <f>SUM(C5:C9)</f>
        <v>17</v>
      </c>
      <c r="D10" s="18">
        <f>SUM(D5:D9)</f>
        <v>16.2</v>
      </c>
      <c r="E10" s="18">
        <f>SUM(E5:E9)</f>
        <v>119.60000000000001</v>
      </c>
      <c r="F10" s="18">
        <f>SUM(F5:F9)</f>
        <v>693.00000000000011</v>
      </c>
      <c r="G10" s="7" t="s">
        <v>12</v>
      </c>
    </row>
    <row r="11" spans="1:7" ht="14.25" customHeight="1" x14ac:dyDescent="0.15">
      <c r="A11" s="20" t="s">
        <v>14</v>
      </c>
      <c r="B11" s="20"/>
      <c r="C11" s="20"/>
      <c r="D11" s="20"/>
      <c r="E11" s="20"/>
      <c r="F11" s="20"/>
      <c r="G11" s="21"/>
    </row>
    <row r="12" spans="1:7" ht="11.85" customHeight="1" x14ac:dyDescent="0.15">
      <c r="A12" s="19" t="s">
        <v>15</v>
      </c>
      <c r="B12" s="13">
        <v>60</v>
      </c>
      <c r="C12" s="14">
        <v>1</v>
      </c>
      <c r="D12" s="14">
        <v>3</v>
      </c>
      <c r="E12" s="14">
        <v>5.6</v>
      </c>
      <c r="F12" s="14">
        <v>54.4</v>
      </c>
      <c r="G12" s="13">
        <v>35</v>
      </c>
    </row>
    <row r="13" spans="1:7" ht="11.85" customHeight="1" x14ac:dyDescent="0.15">
      <c r="A13" s="19" t="s">
        <v>16</v>
      </c>
      <c r="B13" s="12" t="s">
        <v>98</v>
      </c>
      <c r="C13" s="14">
        <v>3.5</v>
      </c>
      <c r="D13" s="14">
        <v>4.9000000000000004</v>
      </c>
      <c r="E13" s="14">
        <v>9.9</v>
      </c>
      <c r="F13" s="14">
        <v>102.6</v>
      </c>
      <c r="G13" s="13">
        <v>95</v>
      </c>
    </row>
    <row r="14" spans="1:7" ht="11.85" customHeight="1" x14ac:dyDescent="0.15">
      <c r="A14" s="19" t="s">
        <v>101</v>
      </c>
      <c r="B14" s="12" t="s">
        <v>96</v>
      </c>
      <c r="C14" s="14">
        <v>6.7</v>
      </c>
      <c r="D14" s="14">
        <v>4.88</v>
      </c>
      <c r="E14" s="14">
        <v>37.590000000000003</v>
      </c>
      <c r="F14" s="14">
        <v>220</v>
      </c>
      <c r="G14" s="13">
        <v>254</v>
      </c>
    </row>
    <row r="15" spans="1:7" ht="11.85" customHeight="1" x14ac:dyDescent="0.15">
      <c r="A15" s="11" t="s">
        <v>113</v>
      </c>
      <c r="B15" s="13">
        <v>90</v>
      </c>
      <c r="C15" s="14">
        <v>8</v>
      </c>
      <c r="D15" s="14">
        <v>3.1</v>
      </c>
      <c r="E15" s="14">
        <v>5.0999999999999996</v>
      </c>
      <c r="F15" s="14">
        <v>81</v>
      </c>
      <c r="G15" s="13">
        <v>257</v>
      </c>
    </row>
    <row r="16" spans="1:7" ht="11.85" customHeight="1" x14ac:dyDescent="0.15">
      <c r="A16" s="19" t="s">
        <v>32</v>
      </c>
      <c r="B16" s="13">
        <v>180</v>
      </c>
      <c r="C16" s="14">
        <v>6.5</v>
      </c>
      <c r="D16" s="14">
        <v>4.8</v>
      </c>
      <c r="E16" s="14">
        <v>41.8</v>
      </c>
      <c r="F16" s="14">
        <v>237</v>
      </c>
      <c r="G16" s="13">
        <v>331</v>
      </c>
    </row>
    <row r="17" spans="1:7" ht="11.85" customHeight="1" x14ac:dyDescent="0.15">
      <c r="A17" s="38" t="s">
        <v>131</v>
      </c>
      <c r="B17" s="24" t="s">
        <v>100</v>
      </c>
      <c r="C17" s="25">
        <v>0.1</v>
      </c>
      <c r="D17" s="25">
        <v>0</v>
      </c>
      <c r="E17" s="25">
        <v>14.8</v>
      </c>
      <c r="F17" s="25">
        <v>60.4</v>
      </c>
      <c r="G17" s="24">
        <v>431</v>
      </c>
    </row>
    <row r="18" spans="1:7" ht="11.85" customHeight="1" x14ac:dyDescent="0.15">
      <c r="A18" s="23" t="s">
        <v>122</v>
      </c>
      <c r="B18" s="24">
        <v>200</v>
      </c>
      <c r="C18" s="25">
        <v>1</v>
      </c>
      <c r="D18" s="25">
        <v>0.2</v>
      </c>
      <c r="E18" s="25">
        <v>19.2</v>
      </c>
      <c r="F18" s="25">
        <v>91.9</v>
      </c>
      <c r="G18" s="24">
        <v>442</v>
      </c>
    </row>
    <row r="19" spans="1:7" ht="11.85" customHeight="1" x14ac:dyDescent="0.15">
      <c r="A19" s="19" t="s">
        <v>18</v>
      </c>
      <c r="B19" s="13">
        <v>40</v>
      </c>
      <c r="C19" s="14">
        <v>2.4</v>
      </c>
      <c r="D19" s="14">
        <v>1.3</v>
      </c>
      <c r="E19" s="14">
        <v>15.3</v>
      </c>
      <c r="F19" s="14">
        <v>0</v>
      </c>
      <c r="G19" s="13" t="s">
        <v>12</v>
      </c>
    </row>
    <row r="20" spans="1:7" ht="11.85" customHeight="1" x14ac:dyDescent="0.15">
      <c r="A20" s="16" t="s">
        <v>13</v>
      </c>
      <c r="B20" s="36">
        <v>1132</v>
      </c>
      <c r="C20" s="18">
        <f>SUM(C12:C19)</f>
        <v>29.2</v>
      </c>
      <c r="D20" s="18">
        <f>SUM(D12:D19)</f>
        <v>22.18</v>
      </c>
      <c r="E20" s="18">
        <f>SUM(E12:E19)</f>
        <v>149.29000000000002</v>
      </c>
      <c r="F20" s="18">
        <f>SUM(F12:F19)</f>
        <v>847.3</v>
      </c>
      <c r="G20" s="1" t="s">
        <v>12</v>
      </c>
    </row>
    <row r="21" spans="1:7" ht="11.85" customHeight="1" x14ac:dyDescent="0.15">
      <c r="A21" s="37" t="s">
        <v>19</v>
      </c>
      <c r="B21" s="48">
        <f>B10+B20</f>
        <v>1857</v>
      </c>
      <c r="C21" s="18">
        <f>C10+C20</f>
        <v>46.2</v>
      </c>
      <c r="D21" s="18">
        <f>D10+D20</f>
        <v>38.379999999999995</v>
      </c>
      <c r="E21" s="18">
        <f>E10+E20</f>
        <v>268.89000000000004</v>
      </c>
      <c r="F21" s="18">
        <f>F10+F20</f>
        <v>1540.3000000000002</v>
      </c>
      <c r="G21" s="1" t="s">
        <v>12</v>
      </c>
    </row>
    <row r="22" spans="1:7" ht="21.75" customHeight="1" x14ac:dyDescent="0.15">
      <c r="A22" s="40" t="s">
        <v>20</v>
      </c>
      <c r="B22" s="40"/>
      <c r="C22" s="40"/>
      <c r="D22" s="40"/>
      <c r="E22" s="40"/>
      <c r="F22" s="40"/>
      <c r="G22" s="40"/>
    </row>
    <row r="23" spans="1:7" ht="30" customHeight="1" x14ac:dyDescent="0.15">
      <c r="A23" s="29" t="s">
        <v>1</v>
      </c>
      <c r="B23" s="41" t="s">
        <v>2</v>
      </c>
      <c r="C23" s="41" t="s">
        <v>3</v>
      </c>
      <c r="D23" s="41"/>
      <c r="E23" s="41"/>
      <c r="F23" s="43" t="s">
        <v>4</v>
      </c>
      <c r="G23" s="44" t="s">
        <v>5</v>
      </c>
    </row>
    <row r="24" spans="1:7" ht="25.7" customHeight="1" x14ac:dyDescent="0.15">
      <c r="A24" s="29"/>
      <c r="B24" s="41"/>
      <c r="C24" s="42" t="s">
        <v>6</v>
      </c>
      <c r="D24" s="42" t="s">
        <v>7</v>
      </c>
      <c r="E24" s="42" t="s">
        <v>8</v>
      </c>
      <c r="F24" s="43"/>
      <c r="G24" s="44"/>
    </row>
    <row r="25" spans="1:7" ht="14.25" customHeight="1" x14ac:dyDescent="0.15">
      <c r="A25" s="20" t="s">
        <v>9</v>
      </c>
      <c r="B25" s="20"/>
      <c r="C25" s="20"/>
      <c r="D25" s="20"/>
      <c r="E25" s="20"/>
      <c r="F25" s="20"/>
      <c r="G25" s="20"/>
    </row>
    <row r="26" spans="1:7" ht="11.85" customHeight="1" x14ac:dyDescent="0.15">
      <c r="A26" s="38" t="s">
        <v>126</v>
      </c>
      <c r="B26" s="24" t="s">
        <v>98</v>
      </c>
      <c r="C26" s="25">
        <v>10.1</v>
      </c>
      <c r="D26" s="25">
        <v>10.3</v>
      </c>
      <c r="E26" s="25">
        <v>40.9</v>
      </c>
      <c r="F26" s="25">
        <v>297.60000000000002</v>
      </c>
      <c r="G26" s="24" t="s">
        <v>127</v>
      </c>
    </row>
    <row r="27" spans="1:7" ht="11.85" customHeight="1" x14ac:dyDescent="0.15">
      <c r="A27" s="30" t="s">
        <v>109</v>
      </c>
      <c r="B27" s="24">
        <v>200</v>
      </c>
      <c r="C27" s="25">
        <v>3</v>
      </c>
      <c r="D27" s="25">
        <v>2.8</v>
      </c>
      <c r="E27" s="25">
        <v>16.600000000000001</v>
      </c>
      <c r="F27" s="25">
        <v>101.1</v>
      </c>
      <c r="G27" s="24">
        <v>692</v>
      </c>
    </row>
    <row r="28" spans="1:7" ht="11.85" customHeight="1" x14ac:dyDescent="0.15">
      <c r="A28" s="11" t="s">
        <v>114</v>
      </c>
      <c r="B28" s="12" t="s">
        <v>100</v>
      </c>
      <c r="C28" s="14">
        <v>0.1</v>
      </c>
      <c r="D28" s="14">
        <v>0</v>
      </c>
      <c r="E28" s="14">
        <v>14.8</v>
      </c>
      <c r="F28" s="14">
        <v>60.4</v>
      </c>
      <c r="G28" s="13">
        <v>431</v>
      </c>
    </row>
    <row r="29" spans="1:7" ht="11.85" customHeight="1" x14ac:dyDescent="0.15">
      <c r="A29" s="15" t="s">
        <v>130</v>
      </c>
      <c r="B29" s="13">
        <v>40</v>
      </c>
      <c r="C29" s="14">
        <v>2.2999999999999998</v>
      </c>
      <c r="D29" s="14">
        <v>0.9</v>
      </c>
      <c r="E29" s="14">
        <v>15.4</v>
      </c>
      <c r="F29" s="14">
        <v>78.599999999999994</v>
      </c>
      <c r="G29" s="8" t="s">
        <v>12</v>
      </c>
    </row>
    <row r="30" spans="1:7" ht="11.85" customHeight="1" x14ac:dyDescent="0.15">
      <c r="A30" s="19" t="s">
        <v>54</v>
      </c>
      <c r="B30" s="13">
        <v>40</v>
      </c>
      <c r="C30" s="14">
        <v>3</v>
      </c>
      <c r="D30" s="14">
        <v>3.9</v>
      </c>
      <c r="E30" s="14">
        <v>29.8</v>
      </c>
      <c r="F30" s="14">
        <v>166.8</v>
      </c>
      <c r="G30" s="8"/>
    </row>
    <row r="31" spans="1:7" ht="11.85" customHeight="1" x14ac:dyDescent="0.15">
      <c r="A31" s="16" t="s">
        <v>13</v>
      </c>
      <c r="B31" s="17">
        <v>742</v>
      </c>
      <c r="C31" s="18">
        <f>SUM(C26:C30)</f>
        <v>18.5</v>
      </c>
      <c r="D31" s="18">
        <f>SUM(D26:D30)</f>
        <v>17.900000000000002</v>
      </c>
      <c r="E31" s="18">
        <f>SUM(E26:E30)</f>
        <v>117.5</v>
      </c>
      <c r="F31" s="18">
        <f>SUM(F26:F30)</f>
        <v>704.5</v>
      </c>
      <c r="G31" s="7" t="s">
        <v>12</v>
      </c>
    </row>
    <row r="32" spans="1:7" ht="14.25" customHeight="1" x14ac:dyDescent="0.15">
      <c r="A32" s="20" t="s">
        <v>14</v>
      </c>
      <c r="B32" s="20"/>
      <c r="C32" s="20"/>
      <c r="D32" s="20"/>
      <c r="E32" s="20"/>
      <c r="F32" s="20"/>
      <c r="G32" s="21"/>
    </row>
    <row r="33" spans="1:7" ht="11.85" customHeight="1" x14ac:dyDescent="0.15">
      <c r="A33" s="30" t="s">
        <v>21</v>
      </c>
      <c r="B33" s="24">
        <v>60</v>
      </c>
      <c r="C33" s="25">
        <v>0.5</v>
      </c>
      <c r="D33" s="25">
        <v>0.1</v>
      </c>
      <c r="E33" s="25">
        <v>1.5</v>
      </c>
      <c r="F33" s="25">
        <v>8.4</v>
      </c>
      <c r="G33" s="24" t="s">
        <v>12</v>
      </c>
    </row>
    <row r="34" spans="1:7" ht="11.85" customHeight="1" x14ac:dyDescent="0.15">
      <c r="A34" s="19" t="s">
        <v>22</v>
      </c>
      <c r="B34" s="13">
        <v>250</v>
      </c>
      <c r="C34" s="14">
        <v>6.4</v>
      </c>
      <c r="D34" s="14">
        <v>3.3</v>
      </c>
      <c r="E34" s="14">
        <v>18</v>
      </c>
      <c r="F34" s="14">
        <v>127.1</v>
      </c>
      <c r="G34" s="13">
        <v>99</v>
      </c>
    </row>
    <row r="35" spans="1:7" ht="11.85" customHeight="1" x14ac:dyDescent="0.15">
      <c r="A35" s="19" t="s">
        <v>117</v>
      </c>
      <c r="B35" s="13">
        <v>250</v>
      </c>
      <c r="C35" s="14">
        <v>11.8</v>
      </c>
      <c r="D35" s="14">
        <v>26.5</v>
      </c>
      <c r="E35" s="14">
        <v>45.2</v>
      </c>
      <c r="F35" s="14">
        <v>468.2</v>
      </c>
      <c r="G35" s="13">
        <v>210</v>
      </c>
    </row>
    <row r="36" spans="1:7" ht="11.85" customHeight="1" x14ac:dyDescent="0.15">
      <c r="A36" s="11" t="s">
        <v>115</v>
      </c>
      <c r="B36" s="13">
        <v>220</v>
      </c>
      <c r="C36" s="14">
        <v>21.5</v>
      </c>
      <c r="D36" s="14">
        <v>16.399999999999999</v>
      </c>
      <c r="E36" s="14">
        <v>33.200000000000003</v>
      </c>
      <c r="F36" s="14">
        <v>367.2</v>
      </c>
      <c r="G36" s="13">
        <v>311</v>
      </c>
    </row>
    <row r="37" spans="1:7" ht="11.85" customHeight="1" x14ac:dyDescent="0.15">
      <c r="A37" s="38" t="s">
        <v>11</v>
      </c>
      <c r="B37" s="24">
        <v>200</v>
      </c>
      <c r="C37" s="25">
        <v>0.2</v>
      </c>
      <c r="D37" s="25">
        <v>0</v>
      </c>
      <c r="E37" s="25">
        <v>10.1</v>
      </c>
      <c r="F37" s="25">
        <v>41.1</v>
      </c>
      <c r="G37" s="24">
        <v>430</v>
      </c>
    </row>
    <row r="38" spans="1:7" ht="11.85" customHeight="1" x14ac:dyDescent="0.15">
      <c r="A38" s="23" t="s">
        <v>132</v>
      </c>
      <c r="B38" s="24">
        <v>200</v>
      </c>
      <c r="C38" s="25">
        <v>0.4</v>
      </c>
      <c r="D38" s="25">
        <v>0</v>
      </c>
      <c r="E38" s="25">
        <v>34.700000000000003</v>
      </c>
      <c r="F38" s="25">
        <v>148</v>
      </c>
      <c r="G38" s="24">
        <v>402</v>
      </c>
    </row>
    <row r="39" spans="1:7" ht="11.85" customHeight="1" x14ac:dyDescent="0.15">
      <c r="A39" s="19" t="s">
        <v>18</v>
      </c>
      <c r="B39" s="13">
        <v>40</v>
      </c>
      <c r="C39" s="14">
        <v>2.4</v>
      </c>
      <c r="D39" s="14">
        <v>1.3</v>
      </c>
      <c r="E39" s="14">
        <v>15.3</v>
      </c>
      <c r="F39" s="14">
        <v>0</v>
      </c>
      <c r="G39" s="13" t="s">
        <v>12</v>
      </c>
    </row>
    <row r="40" spans="1:7" ht="11.85" customHeight="1" x14ac:dyDescent="0.15">
      <c r="A40" s="16" t="s">
        <v>13</v>
      </c>
      <c r="B40" s="36">
        <f>SUM(B33:B39)</f>
        <v>1220</v>
      </c>
      <c r="C40" s="18">
        <f>SUM(C33:C39)</f>
        <v>43.2</v>
      </c>
      <c r="D40" s="18">
        <f>SUM(D33:D39)</f>
        <v>47.599999999999994</v>
      </c>
      <c r="E40" s="18">
        <f>SUM(E33:E39)</f>
        <v>158</v>
      </c>
      <c r="F40" s="18">
        <f>SUM(F33:F39)</f>
        <v>1160</v>
      </c>
      <c r="G40" s="1" t="s">
        <v>12</v>
      </c>
    </row>
    <row r="41" spans="1:7" ht="14.25" customHeight="1" x14ac:dyDescent="0.15">
      <c r="A41" s="45" t="s">
        <v>19</v>
      </c>
      <c r="B41" s="49">
        <f>B31+B40</f>
        <v>1962</v>
      </c>
      <c r="C41" s="46">
        <f>C31+C40</f>
        <v>61.7</v>
      </c>
      <c r="D41" s="46">
        <f>D31+D40</f>
        <v>65.5</v>
      </c>
      <c r="E41" s="46">
        <f>E31+E40</f>
        <v>275.5</v>
      </c>
      <c r="F41" s="46">
        <f>F31+F40</f>
        <v>1864.5</v>
      </c>
      <c r="G41" s="1" t="s">
        <v>12</v>
      </c>
    </row>
    <row r="42" spans="1:7" ht="15" customHeight="1" x14ac:dyDescent="0.15">
      <c r="A42" s="2"/>
      <c r="B42" s="9"/>
      <c r="C42" s="10"/>
      <c r="D42" s="10"/>
      <c r="E42" s="10"/>
      <c r="F42" s="10"/>
      <c r="G42" s="4"/>
    </row>
    <row r="43" spans="1:7" ht="30.75" customHeight="1" x14ac:dyDescent="0.15">
      <c r="A43" s="40" t="s">
        <v>23</v>
      </c>
      <c r="B43" s="40"/>
      <c r="C43" s="40"/>
      <c r="D43" s="40"/>
      <c r="E43" s="40"/>
      <c r="F43" s="40"/>
      <c r="G43" s="40"/>
    </row>
    <row r="44" spans="1:7" ht="12.95" customHeight="1" x14ac:dyDescent="0.15">
      <c r="A44" s="29" t="s">
        <v>1</v>
      </c>
      <c r="B44" s="41" t="s">
        <v>2</v>
      </c>
      <c r="C44" s="41" t="s">
        <v>3</v>
      </c>
      <c r="D44" s="41"/>
      <c r="E44" s="41"/>
      <c r="F44" s="43" t="s">
        <v>4</v>
      </c>
      <c r="G44" s="44" t="s">
        <v>5</v>
      </c>
    </row>
    <row r="45" spans="1:7" ht="25.7" customHeight="1" x14ac:dyDescent="0.15">
      <c r="A45" s="29"/>
      <c r="B45" s="41"/>
      <c r="C45" s="42" t="s">
        <v>6</v>
      </c>
      <c r="D45" s="42" t="s">
        <v>7</v>
      </c>
      <c r="E45" s="42" t="s">
        <v>8</v>
      </c>
      <c r="F45" s="43"/>
      <c r="G45" s="44"/>
    </row>
    <row r="46" spans="1:7" ht="14.25" customHeight="1" x14ac:dyDescent="0.15">
      <c r="A46" s="20" t="s">
        <v>9</v>
      </c>
      <c r="B46" s="20"/>
      <c r="C46" s="20"/>
      <c r="D46" s="20"/>
      <c r="E46" s="20"/>
      <c r="F46" s="20"/>
      <c r="G46" s="20"/>
    </row>
    <row r="47" spans="1:7" ht="11.85" customHeight="1" x14ac:dyDescent="0.15">
      <c r="A47" s="19" t="s">
        <v>104</v>
      </c>
      <c r="B47" s="12" t="s">
        <v>98</v>
      </c>
      <c r="C47" s="14">
        <v>6.87</v>
      </c>
      <c r="D47" s="14">
        <v>10.75</v>
      </c>
      <c r="E47" s="14">
        <v>30.37</v>
      </c>
      <c r="F47" s="14">
        <v>248.25</v>
      </c>
      <c r="G47" s="13">
        <v>190</v>
      </c>
    </row>
    <row r="48" spans="1:7" ht="11.85" customHeight="1" x14ac:dyDescent="0.15">
      <c r="A48" s="19" t="s">
        <v>70</v>
      </c>
      <c r="B48" s="13">
        <v>200</v>
      </c>
      <c r="C48" s="14">
        <v>3.8</v>
      </c>
      <c r="D48" s="14">
        <v>3</v>
      </c>
      <c r="E48" s="14">
        <v>24.5</v>
      </c>
      <c r="F48" s="14">
        <v>141.1</v>
      </c>
      <c r="G48" s="6">
        <v>433</v>
      </c>
    </row>
    <row r="49" spans="1:7" ht="11.85" customHeight="1" x14ac:dyDescent="0.15">
      <c r="A49" s="11" t="s">
        <v>116</v>
      </c>
      <c r="B49" s="13">
        <v>200</v>
      </c>
      <c r="C49" s="14">
        <v>0.2</v>
      </c>
      <c r="D49" s="14">
        <v>0</v>
      </c>
      <c r="E49" s="14">
        <v>10.1</v>
      </c>
      <c r="F49" s="14">
        <v>41.1</v>
      </c>
      <c r="G49" s="13">
        <v>430</v>
      </c>
    </row>
    <row r="50" spans="1:7" ht="11.85" customHeight="1" x14ac:dyDescent="0.15">
      <c r="A50" s="15" t="s">
        <v>130</v>
      </c>
      <c r="B50" s="13">
        <v>40</v>
      </c>
      <c r="C50" s="14">
        <v>2.2999999999999998</v>
      </c>
      <c r="D50" s="14">
        <v>0.9</v>
      </c>
      <c r="E50" s="14">
        <v>15.4</v>
      </c>
      <c r="F50" s="14">
        <v>78.599999999999994</v>
      </c>
      <c r="G50" s="6" t="s">
        <v>12</v>
      </c>
    </row>
    <row r="51" spans="1:7" ht="11.85" customHeight="1" x14ac:dyDescent="0.15">
      <c r="A51" s="19" t="s">
        <v>99</v>
      </c>
      <c r="B51" s="13">
        <v>30</v>
      </c>
      <c r="C51" s="25">
        <v>2.8</v>
      </c>
      <c r="D51" s="25">
        <v>1</v>
      </c>
      <c r="E51" s="25">
        <v>23.2</v>
      </c>
      <c r="F51" s="25">
        <v>105.6</v>
      </c>
      <c r="G51" s="8"/>
    </row>
    <row r="52" spans="1:7" ht="11.85" customHeight="1" x14ac:dyDescent="0.15">
      <c r="A52" s="16" t="s">
        <v>13</v>
      </c>
      <c r="B52" s="17">
        <v>725</v>
      </c>
      <c r="C52" s="18">
        <f>SUM(C47:C51)</f>
        <v>15.969999999999999</v>
      </c>
      <c r="D52" s="18">
        <f>SUM(D47:D51)</f>
        <v>15.65</v>
      </c>
      <c r="E52" s="18">
        <f>SUM(E47:E51)</f>
        <v>103.57000000000001</v>
      </c>
      <c r="F52" s="18">
        <f>SUM(F47:F51)</f>
        <v>614.65000000000009</v>
      </c>
      <c r="G52" s="7" t="s">
        <v>12</v>
      </c>
    </row>
    <row r="53" spans="1:7" ht="14.25" customHeight="1" x14ac:dyDescent="0.15">
      <c r="A53" s="20" t="s">
        <v>14</v>
      </c>
      <c r="B53" s="20"/>
      <c r="C53" s="20"/>
      <c r="D53" s="20"/>
      <c r="E53" s="20"/>
      <c r="F53" s="20"/>
      <c r="G53" s="21"/>
    </row>
    <row r="54" spans="1:7" ht="11.85" customHeight="1" x14ac:dyDescent="0.15">
      <c r="A54" s="19" t="s">
        <v>25</v>
      </c>
      <c r="B54" s="13">
        <v>60</v>
      </c>
      <c r="C54" s="14">
        <v>0.4</v>
      </c>
      <c r="D54" s="14">
        <v>0.1</v>
      </c>
      <c r="E54" s="14">
        <v>1.3</v>
      </c>
      <c r="F54" s="14">
        <v>8.4</v>
      </c>
      <c r="G54" s="13" t="s">
        <v>12</v>
      </c>
    </row>
    <row r="55" spans="1:7" ht="11.85" customHeight="1" x14ac:dyDescent="0.15">
      <c r="A55" s="19" t="s">
        <v>26</v>
      </c>
      <c r="B55" s="12" t="s">
        <v>98</v>
      </c>
      <c r="C55" s="14">
        <v>4.5</v>
      </c>
      <c r="D55" s="14">
        <v>6.2</v>
      </c>
      <c r="E55" s="14">
        <v>15.7</v>
      </c>
      <c r="F55" s="14">
        <v>140.9</v>
      </c>
      <c r="G55" s="13">
        <v>80</v>
      </c>
    </row>
    <row r="56" spans="1:7" ht="11.85" customHeight="1" x14ac:dyDescent="0.15">
      <c r="A56" s="38" t="s">
        <v>110</v>
      </c>
      <c r="B56" s="24" t="s">
        <v>111</v>
      </c>
      <c r="C56" s="25">
        <v>7.9</v>
      </c>
      <c r="D56" s="25">
        <v>23.9</v>
      </c>
      <c r="E56" s="25">
        <v>11.2</v>
      </c>
      <c r="F56" s="25">
        <v>291.39999999999998</v>
      </c>
      <c r="G56" s="24">
        <v>283</v>
      </c>
    </row>
    <row r="57" spans="1:7" ht="11.85" customHeight="1" x14ac:dyDescent="0.15">
      <c r="A57" s="11" t="s">
        <v>118</v>
      </c>
      <c r="B57" s="13" t="s">
        <v>67</v>
      </c>
      <c r="C57" s="14">
        <v>11.9</v>
      </c>
      <c r="D57" s="14">
        <v>32.299999999999997</v>
      </c>
      <c r="E57" s="14">
        <v>5.5</v>
      </c>
      <c r="F57" s="14">
        <v>361.6</v>
      </c>
      <c r="G57" s="13">
        <v>259</v>
      </c>
    </row>
    <row r="58" spans="1:7" ht="11.85" customHeight="1" x14ac:dyDescent="0.15">
      <c r="A58" s="19" t="s">
        <v>27</v>
      </c>
      <c r="B58" s="13">
        <v>180</v>
      </c>
      <c r="C58" s="14">
        <v>4.2</v>
      </c>
      <c r="D58" s="14">
        <v>9.6</v>
      </c>
      <c r="E58" s="14">
        <v>43.7</v>
      </c>
      <c r="F58" s="14">
        <v>278</v>
      </c>
      <c r="G58" s="13" t="s">
        <v>28</v>
      </c>
    </row>
    <row r="59" spans="1:7" ht="11.85" customHeight="1" x14ac:dyDescent="0.15">
      <c r="A59" s="30" t="s">
        <v>33</v>
      </c>
      <c r="B59" s="24">
        <v>200</v>
      </c>
      <c r="C59" s="25">
        <v>0.2</v>
      </c>
      <c r="D59" s="25">
        <v>0.2</v>
      </c>
      <c r="E59" s="25">
        <v>27.1</v>
      </c>
      <c r="F59" s="25">
        <v>111.1</v>
      </c>
      <c r="G59" s="24">
        <v>394</v>
      </c>
    </row>
    <row r="60" spans="1:7" ht="11.85" customHeight="1" x14ac:dyDescent="0.15">
      <c r="A60" s="23" t="s">
        <v>133</v>
      </c>
      <c r="B60" s="24" t="s">
        <v>100</v>
      </c>
      <c r="C60" s="25">
        <v>0.1</v>
      </c>
      <c r="D60" s="25">
        <v>0</v>
      </c>
      <c r="E60" s="25">
        <v>14.8</v>
      </c>
      <c r="F60" s="25">
        <v>60.4</v>
      </c>
      <c r="G60" s="24">
        <v>431</v>
      </c>
    </row>
    <row r="61" spans="1:7" ht="11.85" customHeight="1" x14ac:dyDescent="0.15">
      <c r="A61" s="19" t="s">
        <v>18</v>
      </c>
      <c r="B61" s="13">
        <v>40</v>
      </c>
      <c r="C61" s="14">
        <v>2.4</v>
      </c>
      <c r="D61" s="14">
        <v>1.3</v>
      </c>
      <c r="E61" s="14">
        <v>15.3</v>
      </c>
      <c r="F61" s="14">
        <v>0</v>
      </c>
      <c r="G61" s="13" t="s">
        <v>12</v>
      </c>
    </row>
    <row r="62" spans="1:7" ht="11.85" customHeight="1" x14ac:dyDescent="0.15">
      <c r="A62" s="16" t="s">
        <v>13</v>
      </c>
      <c r="B62" s="36">
        <v>1142</v>
      </c>
      <c r="C62" s="18">
        <f>SUM(C54:C61)</f>
        <v>31.6</v>
      </c>
      <c r="D62" s="18">
        <f>SUM(D54:D61)</f>
        <v>73.599999999999994</v>
      </c>
      <c r="E62" s="18">
        <f>SUM(E54:E61)</f>
        <v>134.6</v>
      </c>
      <c r="F62" s="18">
        <f>SUM(F54:F61)</f>
        <v>1251.8</v>
      </c>
      <c r="G62" s="1" t="s">
        <v>12</v>
      </c>
    </row>
    <row r="63" spans="1:7" ht="11.85" customHeight="1" x14ac:dyDescent="0.15">
      <c r="A63" s="37" t="s">
        <v>19</v>
      </c>
      <c r="B63" s="49">
        <f>B52+B62</f>
        <v>1867</v>
      </c>
      <c r="C63" s="39">
        <f>C52+C62</f>
        <v>47.57</v>
      </c>
      <c r="D63" s="39">
        <f>D52+D62</f>
        <v>89.25</v>
      </c>
      <c r="E63" s="39">
        <f>E52+E62</f>
        <v>238.17000000000002</v>
      </c>
      <c r="F63" s="39">
        <f>F52+F62</f>
        <v>1866.45</v>
      </c>
      <c r="G63" s="1" t="s">
        <v>12</v>
      </c>
    </row>
    <row r="64" spans="1:7" ht="22.5" customHeight="1" x14ac:dyDescent="0.15">
      <c r="A64" s="40" t="s">
        <v>29</v>
      </c>
      <c r="B64" s="40"/>
      <c r="C64" s="40"/>
      <c r="D64" s="40"/>
      <c r="E64" s="40"/>
      <c r="F64" s="40"/>
      <c r="G64" s="40"/>
    </row>
    <row r="65" spans="1:7" ht="12.95" customHeight="1" x14ac:dyDescent="0.15">
      <c r="A65" s="29" t="s">
        <v>1</v>
      </c>
      <c r="B65" s="41" t="s">
        <v>2</v>
      </c>
      <c r="C65" s="41" t="s">
        <v>3</v>
      </c>
      <c r="D65" s="41"/>
      <c r="E65" s="41"/>
      <c r="F65" s="43" t="s">
        <v>4</v>
      </c>
      <c r="G65" s="44" t="s">
        <v>5</v>
      </c>
    </row>
    <row r="66" spans="1:7" ht="25.7" customHeight="1" x14ac:dyDescent="0.15">
      <c r="A66" s="29"/>
      <c r="B66" s="41"/>
      <c r="C66" s="42" t="s">
        <v>6</v>
      </c>
      <c r="D66" s="42" t="s">
        <v>7</v>
      </c>
      <c r="E66" s="42" t="s">
        <v>8</v>
      </c>
      <c r="F66" s="43"/>
      <c r="G66" s="44"/>
    </row>
    <row r="67" spans="1:7" ht="14.25" customHeight="1" x14ac:dyDescent="0.15">
      <c r="A67" s="20" t="s">
        <v>9</v>
      </c>
      <c r="B67" s="20"/>
      <c r="C67" s="20"/>
      <c r="D67" s="20"/>
      <c r="E67" s="20"/>
      <c r="F67" s="20"/>
      <c r="G67" s="20"/>
    </row>
    <row r="68" spans="1:7" ht="11.85" customHeight="1" x14ac:dyDescent="0.15">
      <c r="A68" s="19" t="s">
        <v>129</v>
      </c>
      <c r="B68" s="12" t="s">
        <v>98</v>
      </c>
      <c r="C68" s="14">
        <v>3.5</v>
      </c>
      <c r="D68" s="14">
        <v>5.5</v>
      </c>
      <c r="E68" s="14">
        <v>39.369999999999997</v>
      </c>
      <c r="F68" s="14">
        <v>221.37</v>
      </c>
      <c r="G68" s="13">
        <v>184</v>
      </c>
    </row>
    <row r="69" spans="1:7" ht="11.85" customHeight="1" x14ac:dyDescent="0.15">
      <c r="A69" s="19" t="s">
        <v>24</v>
      </c>
      <c r="B69" s="12" t="s">
        <v>100</v>
      </c>
      <c r="C69" s="14">
        <v>0.1</v>
      </c>
      <c r="D69" s="14">
        <v>0</v>
      </c>
      <c r="E69" s="14">
        <v>14.8</v>
      </c>
      <c r="F69" s="14">
        <v>60.4</v>
      </c>
      <c r="G69" s="13">
        <v>431</v>
      </c>
    </row>
    <row r="70" spans="1:7" ht="11.85" customHeight="1" x14ac:dyDescent="0.15">
      <c r="A70" s="11" t="s">
        <v>116</v>
      </c>
      <c r="B70" s="13">
        <v>200</v>
      </c>
      <c r="C70" s="14">
        <v>0.2</v>
      </c>
      <c r="D70" s="14">
        <v>0</v>
      </c>
      <c r="E70" s="14">
        <v>10.1</v>
      </c>
      <c r="F70" s="14">
        <v>41.1</v>
      </c>
      <c r="G70" s="13">
        <v>430</v>
      </c>
    </row>
    <row r="71" spans="1:7" ht="11.85" customHeight="1" x14ac:dyDescent="0.15">
      <c r="A71" s="19" t="s">
        <v>34</v>
      </c>
      <c r="B71" s="13">
        <v>130</v>
      </c>
      <c r="C71" s="14">
        <v>0.5</v>
      </c>
      <c r="D71" s="14">
        <v>0.5</v>
      </c>
      <c r="E71" s="14">
        <v>12.7</v>
      </c>
      <c r="F71" s="14">
        <v>61.1</v>
      </c>
      <c r="G71" s="13">
        <v>338</v>
      </c>
    </row>
    <row r="72" spans="1:7" ht="11.85" customHeight="1" x14ac:dyDescent="0.15">
      <c r="A72" s="15" t="s">
        <v>130</v>
      </c>
      <c r="B72" s="13">
        <v>40</v>
      </c>
      <c r="C72" s="14">
        <v>2.2999999999999998</v>
      </c>
      <c r="D72" s="14">
        <v>0.9</v>
      </c>
      <c r="E72" s="14">
        <v>15.4</v>
      </c>
      <c r="F72" s="14">
        <v>78.599999999999994</v>
      </c>
      <c r="G72" s="6" t="s">
        <v>12</v>
      </c>
    </row>
    <row r="73" spans="1:7" ht="11.85" customHeight="1" x14ac:dyDescent="0.15">
      <c r="A73" s="16" t="s">
        <v>13</v>
      </c>
      <c r="B73" s="17">
        <v>832</v>
      </c>
      <c r="C73" s="18">
        <f>SUM(C68:C72)</f>
        <v>6.6000000000000005</v>
      </c>
      <c r="D73" s="18">
        <f>SUM(D68:D72)</f>
        <v>6.9</v>
      </c>
      <c r="E73" s="18">
        <f>SUM(E68:E72)</f>
        <v>92.37</v>
      </c>
      <c r="F73" s="18">
        <f>SUM(F68:F72)</f>
        <v>462.57000000000005</v>
      </c>
      <c r="G73" s="7" t="s">
        <v>12</v>
      </c>
    </row>
    <row r="74" spans="1:7" ht="14.25" customHeight="1" x14ac:dyDescent="0.15">
      <c r="A74" s="20" t="s">
        <v>14</v>
      </c>
      <c r="B74" s="20"/>
      <c r="C74" s="20"/>
      <c r="D74" s="20"/>
      <c r="E74" s="20"/>
      <c r="F74" s="20"/>
      <c r="G74" s="21"/>
    </row>
    <row r="75" spans="1:7" ht="11.85" customHeight="1" x14ac:dyDescent="0.15">
      <c r="A75" s="19" t="s">
        <v>55</v>
      </c>
      <c r="B75" s="13">
        <v>60</v>
      </c>
      <c r="C75" s="14">
        <v>0.2</v>
      </c>
      <c r="D75" s="14">
        <v>0</v>
      </c>
      <c r="E75" s="14">
        <v>0.4</v>
      </c>
      <c r="F75" s="14">
        <v>3.3</v>
      </c>
      <c r="G75" s="13" t="s">
        <v>12</v>
      </c>
    </row>
    <row r="76" spans="1:7" ht="11.85" customHeight="1" x14ac:dyDescent="0.15">
      <c r="A76" s="19" t="s">
        <v>31</v>
      </c>
      <c r="B76" s="12" t="s">
        <v>98</v>
      </c>
      <c r="C76" s="14">
        <v>7.8</v>
      </c>
      <c r="D76" s="14">
        <v>17.7</v>
      </c>
      <c r="E76" s="14">
        <v>16.2</v>
      </c>
      <c r="F76" s="14">
        <v>257.2</v>
      </c>
      <c r="G76" s="13">
        <v>91</v>
      </c>
    </row>
    <row r="77" spans="1:7" ht="11.85" customHeight="1" x14ac:dyDescent="0.15">
      <c r="A77" s="19" t="s">
        <v>97</v>
      </c>
      <c r="B77" s="12" t="s">
        <v>67</v>
      </c>
      <c r="C77" s="14">
        <v>11.3</v>
      </c>
      <c r="D77" s="14">
        <v>26.2</v>
      </c>
      <c r="E77" s="14">
        <v>0.3</v>
      </c>
      <c r="F77" s="14">
        <v>282</v>
      </c>
      <c r="G77" s="13">
        <v>252</v>
      </c>
    </row>
    <row r="78" spans="1:7" ht="11.85" customHeight="1" x14ac:dyDescent="0.15">
      <c r="A78" s="11" t="s">
        <v>119</v>
      </c>
      <c r="B78" s="13">
        <v>90</v>
      </c>
      <c r="C78" s="14">
        <v>11.1</v>
      </c>
      <c r="D78" s="14">
        <v>11.5</v>
      </c>
      <c r="E78" s="14">
        <v>14.8</v>
      </c>
      <c r="F78" s="14">
        <v>210</v>
      </c>
      <c r="G78" s="13">
        <v>272</v>
      </c>
    </row>
    <row r="79" spans="1:7" ht="11.85" customHeight="1" x14ac:dyDescent="0.15">
      <c r="A79" s="19" t="s">
        <v>32</v>
      </c>
      <c r="B79" s="13">
        <v>180</v>
      </c>
      <c r="C79" s="14">
        <v>6.5</v>
      </c>
      <c r="D79" s="14">
        <v>4.8</v>
      </c>
      <c r="E79" s="14">
        <v>41.8</v>
      </c>
      <c r="F79" s="14">
        <v>237</v>
      </c>
      <c r="G79" s="13">
        <v>331</v>
      </c>
    </row>
    <row r="80" spans="1:7" ht="11.85" customHeight="1" x14ac:dyDescent="0.15">
      <c r="A80" s="38" t="s">
        <v>17</v>
      </c>
      <c r="B80" s="24">
        <v>200</v>
      </c>
      <c r="C80" s="25">
        <v>1</v>
      </c>
      <c r="D80" s="25">
        <v>0.2</v>
      </c>
      <c r="E80" s="25">
        <v>19.2</v>
      </c>
      <c r="F80" s="25">
        <v>91.9</v>
      </c>
      <c r="G80" s="24">
        <v>431</v>
      </c>
    </row>
    <row r="81" spans="1:7" ht="11.85" customHeight="1" x14ac:dyDescent="0.15">
      <c r="A81" s="23" t="s">
        <v>134</v>
      </c>
      <c r="B81" s="24">
        <v>200</v>
      </c>
      <c r="C81" s="25">
        <v>0.2</v>
      </c>
      <c r="D81" s="25">
        <v>0</v>
      </c>
      <c r="E81" s="25">
        <v>10.1</v>
      </c>
      <c r="F81" s="25">
        <v>41.1</v>
      </c>
      <c r="G81" s="24">
        <v>430</v>
      </c>
    </row>
    <row r="82" spans="1:7" ht="11.85" customHeight="1" x14ac:dyDescent="0.15">
      <c r="A82" s="19" t="s">
        <v>18</v>
      </c>
      <c r="B82" s="13">
        <v>40</v>
      </c>
      <c r="C82" s="14">
        <v>2.4</v>
      </c>
      <c r="D82" s="14">
        <v>1.3</v>
      </c>
      <c r="E82" s="14">
        <v>15.3</v>
      </c>
      <c r="F82" s="14">
        <v>0</v>
      </c>
      <c r="G82" s="13" t="s">
        <v>12</v>
      </c>
    </row>
    <row r="83" spans="1:7" ht="11.85" customHeight="1" x14ac:dyDescent="0.15">
      <c r="A83" s="16" t="s">
        <v>13</v>
      </c>
      <c r="B83" s="36">
        <v>1125</v>
      </c>
      <c r="C83" s="18">
        <f>SUM(C75:C82)</f>
        <v>40.5</v>
      </c>
      <c r="D83" s="18">
        <f>SUM(D75:D82)</f>
        <v>61.699999999999996</v>
      </c>
      <c r="E83" s="18">
        <f>SUM(E75:E82)</f>
        <v>118.1</v>
      </c>
      <c r="F83" s="18">
        <f>SUM(F75:F82)</f>
        <v>1122.5</v>
      </c>
      <c r="G83" s="1" t="s">
        <v>12</v>
      </c>
    </row>
    <row r="84" spans="1:7" ht="15" customHeight="1" x14ac:dyDescent="0.15">
      <c r="A84" s="45" t="s">
        <v>19</v>
      </c>
      <c r="B84" s="49">
        <f>B73+B83</f>
        <v>1957</v>
      </c>
      <c r="C84" s="46">
        <f>C73+C83</f>
        <v>47.1</v>
      </c>
      <c r="D84" s="46">
        <f>D73+D83</f>
        <v>68.599999999999994</v>
      </c>
      <c r="E84" s="46">
        <f>E73+E83</f>
        <v>210.47</v>
      </c>
      <c r="F84" s="46">
        <f>F73+F83</f>
        <v>1585.0700000000002</v>
      </c>
      <c r="G84" s="1" t="s">
        <v>12</v>
      </c>
    </row>
    <row r="85" spans="1:7" ht="33" customHeight="1" x14ac:dyDescent="0.15">
      <c r="A85" s="40" t="s">
        <v>35</v>
      </c>
      <c r="B85" s="40"/>
      <c r="C85" s="40"/>
      <c r="D85" s="40"/>
      <c r="E85" s="40"/>
      <c r="F85" s="40"/>
      <c r="G85" s="40"/>
    </row>
    <row r="86" spans="1:7" ht="12.95" customHeight="1" x14ac:dyDescent="0.15">
      <c r="A86" s="29" t="s">
        <v>36</v>
      </c>
      <c r="B86" s="41" t="s">
        <v>37</v>
      </c>
      <c r="C86" s="41" t="s">
        <v>38</v>
      </c>
      <c r="D86" s="41"/>
      <c r="E86" s="41"/>
      <c r="F86" s="43" t="s">
        <v>39</v>
      </c>
      <c r="G86" s="44" t="s">
        <v>5</v>
      </c>
    </row>
    <row r="87" spans="1:7" ht="25.7" customHeight="1" x14ac:dyDescent="0.15">
      <c r="A87" s="29"/>
      <c r="B87" s="41"/>
      <c r="C87" s="42" t="s">
        <v>40</v>
      </c>
      <c r="D87" s="42" t="s">
        <v>41</v>
      </c>
      <c r="E87" s="42" t="s">
        <v>42</v>
      </c>
      <c r="F87" s="43"/>
      <c r="G87" s="44"/>
    </row>
    <row r="88" spans="1:7" ht="14.25" customHeight="1" x14ac:dyDescent="0.15">
      <c r="A88" s="20" t="s">
        <v>43</v>
      </c>
      <c r="B88" s="20"/>
      <c r="C88" s="20"/>
      <c r="D88" s="20"/>
      <c r="E88" s="20"/>
      <c r="F88" s="20"/>
      <c r="G88" s="20"/>
    </row>
    <row r="89" spans="1:7" ht="11.85" customHeight="1" x14ac:dyDescent="0.15">
      <c r="A89" s="38" t="s">
        <v>128</v>
      </c>
      <c r="B89" s="12" t="s">
        <v>98</v>
      </c>
      <c r="C89" s="14">
        <v>7.38</v>
      </c>
      <c r="D89" s="14">
        <v>10</v>
      </c>
      <c r="E89" s="14">
        <v>33.369999999999997</v>
      </c>
      <c r="F89" s="14">
        <v>253.25</v>
      </c>
      <c r="G89" s="13">
        <v>189</v>
      </c>
    </row>
    <row r="90" spans="1:7" ht="11.85" customHeight="1" x14ac:dyDescent="0.15">
      <c r="A90" s="19" t="s">
        <v>44</v>
      </c>
      <c r="B90" s="13">
        <v>200</v>
      </c>
      <c r="C90" s="14">
        <v>0.2</v>
      </c>
      <c r="D90" s="14">
        <v>0</v>
      </c>
      <c r="E90" s="14">
        <v>10.1</v>
      </c>
      <c r="F90" s="14">
        <v>41.1</v>
      </c>
      <c r="G90" s="13">
        <v>430</v>
      </c>
    </row>
    <row r="91" spans="1:7" ht="11.85" customHeight="1" x14ac:dyDescent="0.15">
      <c r="A91" s="11" t="s">
        <v>114</v>
      </c>
      <c r="B91" s="12" t="s">
        <v>100</v>
      </c>
      <c r="C91" s="14">
        <v>0.1</v>
      </c>
      <c r="D91" s="14">
        <v>0</v>
      </c>
      <c r="E91" s="14">
        <v>14.8</v>
      </c>
      <c r="F91" s="14">
        <v>60.4</v>
      </c>
      <c r="G91" s="13">
        <v>431</v>
      </c>
    </row>
    <row r="92" spans="1:7" ht="11.85" customHeight="1" x14ac:dyDescent="0.15">
      <c r="A92" s="30" t="s">
        <v>102</v>
      </c>
      <c r="B92" s="24" t="s">
        <v>103</v>
      </c>
      <c r="C92" s="25">
        <v>8.1999999999999993</v>
      </c>
      <c r="D92" s="25">
        <v>5.6</v>
      </c>
      <c r="E92" s="25">
        <v>19</v>
      </c>
      <c r="F92" s="25">
        <v>164</v>
      </c>
      <c r="G92" s="24">
        <v>15</v>
      </c>
    </row>
    <row r="93" spans="1:7" ht="11.85" customHeight="1" x14ac:dyDescent="0.15">
      <c r="A93" s="16" t="s">
        <v>45</v>
      </c>
      <c r="B93" s="17">
        <v>722</v>
      </c>
      <c r="C93" s="18">
        <f>SUM(C89:C92)</f>
        <v>15.879999999999999</v>
      </c>
      <c r="D93" s="18">
        <f t="shared" ref="D93" si="0">SUM(D89:D92)</f>
        <v>15.6</v>
      </c>
      <c r="E93" s="18">
        <f t="shared" ref="E93" si="1">SUM(E89:E92)</f>
        <v>77.27</v>
      </c>
      <c r="F93" s="18">
        <f>SUM(F89:F92)</f>
        <v>518.75</v>
      </c>
      <c r="G93" s="7" t="s">
        <v>12</v>
      </c>
    </row>
    <row r="94" spans="1:7" ht="14.25" customHeight="1" x14ac:dyDescent="0.15">
      <c r="A94" s="20" t="s">
        <v>46</v>
      </c>
      <c r="B94" s="20"/>
      <c r="C94" s="20"/>
      <c r="D94" s="20"/>
      <c r="E94" s="20"/>
      <c r="F94" s="20"/>
      <c r="G94" s="21"/>
    </row>
    <row r="95" spans="1:7" ht="11.85" customHeight="1" x14ac:dyDescent="0.15">
      <c r="A95" s="19" t="s">
        <v>47</v>
      </c>
      <c r="B95" s="13">
        <v>60</v>
      </c>
      <c r="C95" s="14">
        <v>1.1000000000000001</v>
      </c>
      <c r="D95" s="14">
        <v>3</v>
      </c>
      <c r="E95" s="14">
        <v>8.1999999999999993</v>
      </c>
      <c r="F95" s="14">
        <v>64.3</v>
      </c>
      <c r="G95" s="13" t="s">
        <v>48</v>
      </c>
    </row>
    <row r="96" spans="1:7" ht="11.85" customHeight="1" x14ac:dyDescent="0.15">
      <c r="A96" s="19" t="s">
        <v>49</v>
      </c>
      <c r="B96" s="13">
        <v>250</v>
      </c>
      <c r="C96" s="14">
        <v>3.9</v>
      </c>
      <c r="D96" s="14">
        <v>4</v>
      </c>
      <c r="E96" s="14">
        <v>20.2</v>
      </c>
      <c r="F96" s="14">
        <v>132.6</v>
      </c>
      <c r="G96" s="13">
        <v>100</v>
      </c>
    </row>
    <row r="97" spans="1:7" ht="11.85" customHeight="1" x14ac:dyDescent="0.15">
      <c r="A97" s="19" t="s">
        <v>50</v>
      </c>
      <c r="B97" s="13">
        <v>250</v>
      </c>
      <c r="C97" s="14">
        <v>20.3</v>
      </c>
      <c r="D97" s="14">
        <v>19.3</v>
      </c>
      <c r="E97" s="14">
        <v>16.100000000000001</v>
      </c>
      <c r="F97" s="14">
        <v>319.2</v>
      </c>
      <c r="G97" s="13">
        <v>258</v>
      </c>
    </row>
    <row r="98" spans="1:7" ht="11.85" customHeight="1" x14ac:dyDescent="0.15">
      <c r="A98" s="11" t="s">
        <v>115</v>
      </c>
      <c r="B98" s="13">
        <v>220</v>
      </c>
      <c r="C98" s="14">
        <v>21.5</v>
      </c>
      <c r="D98" s="14">
        <v>16.399999999999999</v>
      </c>
      <c r="E98" s="14">
        <v>33.200000000000003</v>
      </c>
      <c r="F98" s="14">
        <v>367.2</v>
      </c>
      <c r="G98" s="13">
        <v>311</v>
      </c>
    </row>
    <row r="99" spans="1:7" ht="11.85" customHeight="1" x14ac:dyDescent="0.15">
      <c r="A99" s="38" t="s">
        <v>24</v>
      </c>
      <c r="B99" s="24" t="s">
        <v>100</v>
      </c>
      <c r="C99" s="25">
        <v>0.1</v>
      </c>
      <c r="D99" s="25">
        <v>0</v>
      </c>
      <c r="E99" s="25">
        <v>14.8</v>
      </c>
      <c r="F99" s="25">
        <v>60.4</v>
      </c>
      <c r="G99" s="24">
        <v>431</v>
      </c>
    </row>
    <row r="100" spans="1:7" ht="11.85" customHeight="1" x14ac:dyDescent="0.15">
      <c r="A100" s="23" t="s">
        <v>132</v>
      </c>
      <c r="B100" s="24">
        <v>200</v>
      </c>
      <c r="C100" s="25">
        <v>0.4</v>
      </c>
      <c r="D100" s="25">
        <v>0</v>
      </c>
      <c r="E100" s="25">
        <v>34.700000000000003</v>
      </c>
      <c r="F100" s="25">
        <v>148</v>
      </c>
      <c r="G100" s="24">
        <v>402</v>
      </c>
    </row>
    <row r="101" spans="1:7" ht="11.85" customHeight="1" x14ac:dyDescent="0.15">
      <c r="A101" s="19" t="s">
        <v>51</v>
      </c>
      <c r="B101" s="13">
        <v>40</v>
      </c>
      <c r="C101" s="14">
        <v>2.4</v>
      </c>
      <c r="D101" s="14">
        <v>1.3</v>
      </c>
      <c r="E101" s="14">
        <v>15.3</v>
      </c>
      <c r="F101" s="14">
        <v>0</v>
      </c>
      <c r="G101" s="13" t="s">
        <v>12</v>
      </c>
    </row>
    <row r="102" spans="1:7" ht="11.85" customHeight="1" x14ac:dyDescent="0.15">
      <c r="A102" s="16" t="s">
        <v>45</v>
      </c>
      <c r="B102" s="36">
        <v>1227</v>
      </c>
      <c r="C102" s="18">
        <f>SUM(C95:C101)</f>
        <v>49.699999999999996</v>
      </c>
      <c r="D102" s="18">
        <f>SUM(D95:D101)</f>
        <v>44</v>
      </c>
      <c r="E102" s="18">
        <f>SUM(E95:E101)</f>
        <v>142.5</v>
      </c>
      <c r="F102" s="18">
        <f>SUM(F95:F101)</f>
        <v>1091.6999999999998</v>
      </c>
      <c r="G102" s="1" t="s">
        <v>12</v>
      </c>
    </row>
    <row r="103" spans="1:7" ht="11.85" customHeight="1" x14ac:dyDescent="0.15">
      <c r="A103" s="37" t="s">
        <v>52</v>
      </c>
      <c r="B103" s="49">
        <f>B93+B102</f>
        <v>1949</v>
      </c>
      <c r="C103" s="39">
        <f>C93+C102</f>
        <v>65.58</v>
      </c>
      <c r="D103" s="39">
        <f>D93+D102</f>
        <v>59.6</v>
      </c>
      <c r="E103" s="39">
        <f>E93+E102</f>
        <v>219.76999999999998</v>
      </c>
      <c r="F103" s="39">
        <f>F93+F102</f>
        <v>1610.4499999999998</v>
      </c>
      <c r="G103" s="1" t="s">
        <v>12</v>
      </c>
    </row>
    <row r="104" spans="1:7" ht="27.4" customHeight="1" x14ac:dyDescent="0.15">
      <c r="A104" s="40" t="s">
        <v>53</v>
      </c>
      <c r="B104" s="40"/>
      <c r="C104" s="40"/>
      <c r="D104" s="40"/>
      <c r="E104" s="40"/>
      <c r="F104" s="40"/>
      <c r="G104" s="40"/>
    </row>
    <row r="105" spans="1:7" ht="12.95" customHeight="1" x14ac:dyDescent="0.15">
      <c r="A105" s="29" t="s">
        <v>36</v>
      </c>
      <c r="B105" s="41" t="s">
        <v>37</v>
      </c>
      <c r="C105" s="41" t="s">
        <v>38</v>
      </c>
      <c r="D105" s="41"/>
      <c r="E105" s="41"/>
      <c r="F105" s="43" t="s">
        <v>39</v>
      </c>
      <c r="G105" s="44" t="s">
        <v>5</v>
      </c>
    </row>
    <row r="106" spans="1:7" ht="25.7" customHeight="1" x14ac:dyDescent="0.15">
      <c r="A106" s="29"/>
      <c r="B106" s="41"/>
      <c r="C106" s="42" t="s">
        <v>40</v>
      </c>
      <c r="D106" s="42" t="s">
        <v>41</v>
      </c>
      <c r="E106" s="42" t="s">
        <v>42</v>
      </c>
      <c r="F106" s="43"/>
      <c r="G106" s="44"/>
    </row>
    <row r="107" spans="1:7" ht="14.25" customHeight="1" x14ac:dyDescent="0.15">
      <c r="A107" s="20" t="s">
        <v>43</v>
      </c>
      <c r="B107" s="20"/>
      <c r="C107" s="20"/>
      <c r="D107" s="20"/>
      <c r="E107" s="20"/>
      <c r="F107" s="20"/>
      <c r="G107" s="20"/>
    </row>
    <row r="108" spans="1:7" ht="11.85" customHeight="1" x14ac:dyDescent="0.15">
      <c r="A108" s="19" t="s">
        <v>129</v>
      </c>
      <c r="B108" s="12" t="s">
        <v>98</v>
      </c>
      <c r="C108" s="14">
        <v>3.5</v>
      </c>
      <c r="D108" s="14">
        <v>5.5</v>
      </c>
      <c r="E108" s="14">
        <v>39.369999999999997</v>
      </c>
      <c r="F108" s="14">
        <v>221.37</v>
      </c>
      <c r="G108" s="13">
        <v>184</v>
      </c>
    </row>
    <row r="109" spans="1:7" ht="11.85" customHeight="1" x14ac:dyDescent="0.15">
      <c r="A109" s="19" t="s">
        <v>24</v>
      </c>
      <c r="B109" s="12" t="s">
        <v>100</v>
      </c>
      <c r="C109" s="14">
        <v>0.1</v>
      </c>
      <c r="D109" s="14">
        <v>0</v>
      </c>
      <c r="E109" s="14">
        <v>14.8</v>
      </c>
      <c r="F109" s="14">
        <v>60.4</v>
      </c>
      <c r="G109" s="13">
        <v>431</v>
      </c>
    </row>
    <row r="110" spans="1:7" ht="11.85" customHeight="1" x14ac:dyDescent="0.15">
      <c r="A110" s="11" t="s">
        <v>116</v>
      </c>
      <c r="B110" s="12">
        <v>200</v>
      </c>
      <c r="C110" s="14">
        <v>0.2</v>
      </c>
      <c r="D110" s="14">
        <v>0</v>
      </c>
      <c r="E110" s="14">
        <v>10.1</v>
      </c>
      <c r="F110" s="14">
        <v>41.1</v>
      </c>
      <c r="G110" s="13">
        <v>430</v>
      </c>
    </row>
    <row r="111" spans="1:7" ht="11.85" customHeight="1" x14ac:dyDescent="0.15">
      <c r="A111" s="19" t="s">
        <v>54</v>
      </c>
      <c r="B111" s="13">
        <v>40</v>
      </c>
      <c r="C111" s="14">
        <v>2.4</v>
      </c>
      <c r="D111" s="14">
        <v>1.9</v>
      </c>
      <c r="E111" s="14">
        <v>30</v>
      </c>
      <c r="F111" s="14">
        <v>146.4</v>
      </c>
      <c r="G111" s="13" t="s">
        <v>12</v>
      </c>
    </row>
    <row r="112" spans="1:7" ht="11.85" customHeight="1" x14ac:dyDescent="0.15">
      <c r="A112" s="15" t="s">
        <v>130</v>
      </c>
      <c r="B112" s="13">
        <v>40</v>
      </c>
      <c r="C112" s="14">
        <v>2.2999999999999998</v>
      </c>
      <c r="D112" s="14">
        <v>0.9</v>
      </c>
      <c r="E112" s="14">
        <v>15.4</v>
      </c>
      <c r="F112" s="14">
        <v>78.599999999999994</v>
      </c>
      <c r="G112" s="6" t="s">
        <v>12</v>
      </c>
    </row>
    <row r="113" spans="1:7" ht="11.85" customHeight="1" x14ac:dyDescent="0.15">
      <c r="A113" s="16" t="s">
        <v>45</v>
      </c>
      <c r="B113" s="17">
        <v>742</v>
      </c>
      <c r="C113" s="18">
        <f>SUM(C108:C112)</f>
        <v>8.5</v>
      </c>
      <c r="D113" s="18">
        <f>SUM(D108:D112)</f>
        <v>8.3000000000000007</v>
      </c>
      <c r="E113" s="18">
        <f>SUM(E108:E112)</f>
        <v>109.67</v>
      </c>
      <c r="F113" s="18">
        <f>SUM(F108:F112)</f>
        <v>547.87</v>
      </c>
      <c r="G113" s="7" t="s">
        <v>12</v>
      </c>
    </row>
    <row r="114" spans="1:7" ht="14.25" customHeight="1" x14ac:dyDescent="0.15">
      <c r="A114" s="20" t="s">
        <v>46</v>
      </c>
      <c r="B114" s="20"/>
      <c r="C114" s="20"/>
      <c r="D114" s="20"/>
      <c r="E114" s="20"/>
      <c r="F114" s="20"/>
      <c r="G114" s="21"/>
    </row>
    <row r="115" spans="1:7" ht="11.85" customHeight="1" x14ac:dyDescent="0.15">
      <c r="A115" s="19" t="s">
        <v>55</v>
      </c>
      <c r="B115" s="13">
        <v>60</v>
      </c>
      <c r="C115" s="14">
        <v>0.2</v>
      </c>
      <c r="D115" s="14">
        <v>0</v>
      </c>
      <c r="E115" s="14">
        <v>0.4</v>
      </c>
      <c r="F115" s="14">
        <v>3.3</v>
      </c>
      <c r="G115" s="13" t="s">
        <v>12</v>
      </c>
    </row>
    <row r="116" spans="1:7" ht="11.85" customHeight="1" x14ac:dyDescent="0.15">
      <c r="A116" s="19" t="s">
        <v>56</v>
      </c>
      <c r="B116" s="13">
        <v>250</v>
      </c>
      <c r="C116" s="14">
        <v>6.3</v>
      </c>
      <c r="D116" s="14">
        <v>3.7</v>
      </c>
      <c r="E116" s="14">
        <v>18.2</v>
      </c>
      <c r="F116" s="14">
        <v>132.5</v>
      </c>
      <c r="G116" s="13">
        <v>99</v>
      </c>
    </row>
    <row r="117" spans="1:7" ht="11.85" customHeight="1" x14ac:dyDescent="0.15">
      <c r="A117" s="19" t="s">
        <v>108</v>
      </c>
      <c r="B117" s="13">
        <v>90</v>
      </c>
      <c r="C117" s="14">
        <v>8</v>
      </c>
      <c r="D117" s="14">
        <v>3.1</v>
      </c>
      <c r="E117" s="14">
        <v>5.0999999999999996</v>
      </c>
      <c r="F117" s="14">
        <v>81</v>
      </c>
      <c r="G117" s="13">
        <v>257</v>
      </c>
    </row>
    <row r="118" spans="1:7" ht="11.85" customHeight="1" x14ac:dyDescent="0.15">
      <c r="A118" s="11" t="s">
        <v>120</v>
      </c>
      <c r="B118" s="12" t="s">
        <v>96</v>
      </c>
      <c r="C118" s="14">
        <v>6.7</v>
      </c>
      <c r="D118" s="14">
        <v>4.88</v>
      </c>
      <c r="E118" s="14">
        <v>37.590000000000003</v>
      </c>
      <c r="F118" s="14">
        <v>220</v>
      </c>
      <c r="G118" s="13">
        <v>254</v>
      </c>
    </row>
    <row r="119" spans="1:7" ht="11.85" customHeight="1" x14ac:dyDescent="0.15">
      <c r="A119" s="19" t="s">
        <v>57</v>
      </c>
      <c r="B119" s="13">
        <v>180</v>
      </c>
      <c r="C119" s="14">
        <v>3.6</v>
      </c>
      <c r="D119" s="14">
        <v>20.2</v>
      </c>
      <c r="E119" s="14">
        <v>25.2</v>
      </c>
      <c r="F119" s="14">
        <v>298.2</v>
      </c>
      <c r="G119" s="13">
        <v>128</v>
      </c>
    </row>
    <row r="120" spans="1:7" ht="11.85" customHeight="1" x14ac:dyDescent="0.15">
      <c r="A120" s="38" t="s">
        <v>17</v>
      </c>
      <c r="B120" s="24">
        <v>200</v>
      </c>
      <c r="C120" s="25">
        <v>1</v>
      </c>
      <c r="D120" s="25">
        <v>0.2</v>
      </c>
      <c r="E120" s="25">
        <v>19.2</v>
      </c>
      <c r="F120" s="25">
        <v>91.9</v>
      </c>
      <c r="G120" s="24">
        <v>442</v>
      </c>
    </row>
    <row r="121" spans="1:7" ht="11.85" customHeight="1" x14ac:dyDescent="0.15">
      <c r="A121" s="23" t="s">
        <v>134</v>
      </c>
      <c r="B121" s="24">
        <v>200</v>
      </c>
      <c r="C121" s="25">
        <v>0.2</v>
      </c>
      <c r="D121" s="25">
        <v>0</v>
      </c>
      <c r="E121" s="25">
        <v>10.1</v>
      </c>
      <c r="F121" s="25">
        <v>41.1</v>
      </c>
      <c r="G121" s="24">
        <v>430</v>
      </c>
    </row>
    <row r="122" spans="1:7" ht="11.85" customHeight="1" x14ac:dyDescent="0.15">
      <c r="A122" s="19" t="s">
        <v>51</v>
      </c>
      <c r="B122" s="13">
        <v>40</v>
      </c>
      <c r="C122" s="14">
        <v>2.4</v>
      </c>
      <c r="D122" s="14">
        <v>1.3</v>
      </c>
      <c r="E122" s="14">
        <v>15.3</v>
      </c>
      <c r="F122" s="14">
        <v>0</v>
      </c>
      <c r="G122" s="13" t="s">
        <v>12</v>
      </c>
    </row>
    <row r="123" spans="1:7" ht="11.85" customHeight="1" x14ac:dyDescent="0.15">
      <c r="A123" s="16" t="s">
        <v>45</v>
      </c>
      <c r="B123" s="36">
        <v>1120</v>
      </c>
      <c r="C123" s="18">
        <f>SUM(C115:C122)</f>
        <v>28.4</v>
      </c>
      <c r="D123" s="18">
        <f>SUM(D115:D122)</f>
        <v>33.379999999999995</v>
      </c>
      <c r="E123" s="18">
        <f>SUM(E115:E122)</f>
        <v>131.09</v>
      </c>
      <c r="F123" s="18">
        <f>SUM(F115:F122)</f>
        <v>868</v>
      </c>
      <c r="G123" s="1" t="s">
        <v>12</v>
      </c>
    </row>
    <row r="124" spans="1:7" ht="14.25" customHeight="1" x14ac:dyDescent="0.15">
      <c r="A124" s="37" t="s">
        <v>52</v>
      </c>
      <c r="B124" s="49">
        <f>B113+B123</f>
        <v>1862</v>
      </c>
      <c r="C124" s="39">
        <f>C113+C123</f>
        <v>36.9</v>
      </c>
      <c r="D124" s="39">
        <f>D113+D123</f>
        <v>41.679999999999993</v>
      </c>
      <c r="E124" s="39">
        <f>E113+E123</f>
        <v>240.76</v>
      </c>
      <c r="F124" s="39">
        <f>F113+F123</f>
        <v>1415.87</v>
      </c>
      <c r="G124" s="1" t="s">
        <v>12</v>
      </c>
    </row>
    <row r="125" spans="1:7" ht="11.85" customHeight="1" x14ac:dyDescent="0.15">
      <c r="A125" s="2"/>
      <c r="B125" s="2"/>
      <c r="C125" s="3"/>
      <c r="D125" s="3"/>
      <c r="E125" s="3"/>
      <c r="F125" s="3"/>
      <c r="G125" s="4"/>
    </row>
    <row r="126" spans="1:7" ht="15" customHeight="1" x14ac:dyDescent="0.15">
      <c r="A126" s="40" t="s">
        <v>58</v>
      </c>
      <c r="B126" s="40"/>
      <c r="C126" s="40"/>
      <c r="D126" s="40"/>
      <c r="E126" s="40"/>
      <c r="F126" s="40"/>
      <c r="G126" s="40"/>
    </row>
    <row r="127" spans="1:7" ht="27" customHeight="1" x14ac:dyDescent="0.15">
      <c r="A127" s="29" t="s">
        <v>36</v>
      </c>
      <c r="B127" s="41" t="s">
        <v>37</v>
      </c>
      <c r="C127" s="41" t="s">
        <v>38</v>
      </c>
      <c r="D127" s="41"/>
      <c r="E127" s="41"/>
      <c r="F127" s="43" t="s">
        <v>39</v>
      </c>
      <c r="G127" s="44" t="s">
        <v>5</v>
      </c>
    </row>
    <row r="128" spans="1:7" ht="25.7" customHeight="1" x14ac:dyDescent="0.15">
      <c r="A128" s="29"/>
      <c r="B128" s="41"/>
      <c r="C128" s="42" t="s">
        <v>40</v>
      </c>
      <c r="D128" s="42" t="s">
        <v>41</v>
      </c>
      <c r="E128" s="42" t="s">
        <v>42</v>
      </c>
      <c r="F128" s="43"/>
      <c r="G128" s="44"/>
    </row>
    <row r="129" spans="1:7" ht="14.25" customHeight="1" x14ac:dyDescent="0.15">
      <c r="A129" s="20" t="s">
        <v>43</v>
      </c>
      <c r="B129" s="20"/>
      <c r="C129" s="20"/>
      <c r="D129" s="20"/>
      <c r="E129" s="20"/>
      <c r="F129" s="20"/>
      <c r="G129" s="20"/>
    </row>
    <row r="130" spans="1:7" ht="11.85" customHeight="1" x14ac:dyDescent="0.15">
      <c r="A130" s="19" t="s">
        <v>105</v>
      </c>
      <c r="B130" s="12" t="s">
        <v>98</v>
      </c>
      <c r="C130" s="14">
        <v>8.6199999999999992</v>
      </c>
      <c r="D130" s="14">
        <v>8.5</v>
      </c>
      <c r="E130" s="14">
        <v>41.75</v>
      </c>
      <c r="F130" s="14">
        <v>279</v>
      </c>
      <c r="G130" s="13">
        <v>184</v>
      </c>
    </row>
    <row r="131" spans="1:7" ht="11.85" customHeight="1" x14ac:dyDescent="0.15">
      <c r="A131" s="19" t="s">
        <v>44</v>
      </c>
      <c r="B131" s="13">
        <v>200</v>
      </c>
      <c r="C131" s="14">
        <v>0.2</v>
      </c>
      <c r="D131" s="14">
        <v>0</v>
      </c>
      <c r="E131" s="14">
        <v>10.1</v>
      </c>
      <c r="F131" s="14">
        <v>41.1</v>
      </c>
      <c r="G131" s="13">
        <v>430</v>
      </c>
    </row>
    <row r="132" spans="1:7" ht="11.85" customHeight="1" x14ac:dyDescent="0.15">
      <c r="A132" s="11" t="s">
        <v>112</v>
      </c>
      <c r="B132" s="13">
        <v>200</v>
      </c>
      <c r="C132" s="14">
        <v>3.8</v>
      </c>
      <c r="D132" s="14">
        <v>3</v>
      </c>
      <c r="E132" s="14">
        <v>24.5</v>
      </c>
      <c r="F132" s="14">
        <v>141.1</v>
      </c>
      <c r="G132" s="6">
        <v>433</v>
      </c>
    </row>
    <row r="133" spans="1:7" ht="11.85" customHeight="1" x14ac:dyDescent="0.15">
      <c r="A133" s="19" t="s">
        <v>30</v>
      </c>
      <c r="B133" s="13">
        <v>30</v>
      </c>
      <c r="C133" s="14">
        <v>3</v>
      </c>
      <c r="D133" s="14">
        <v>3.9</v>
      </c>
      <c r="E133" s="14">
        <v>29.8</v>
      </c>
      <c r="F133" s="14">
        <v>166.8</v>
      </c>
      <c r="G133" s="13"/>
    </row>
    <row r="134" spans="1:7" ht="11.85" customHeight="1" x14ac:dyDescent="0.15">
      <c r="A134" s="15" t="s">
        <v>130</v>
      </c>
      <c r="B134" s="13">
        <v>40</v>
      </c>
      <c r="C134" s="14">
        <v>2.2999999999999998</v>
      </c>
      <c r="D134" s="14">
        <v>0.9</v>
      </c>
      <c r="E134" s="14">
        <v>15.4</v>
      </c>
      <c r="F134" s="14">
        <v>78.599999999999994</v>
      </c>
      <c r="G134" s="6" t="s">
        <v>12</v>
      </c>
    </row>
    <row r="135" spans="1:7" ht="11.85" customHeight="1" x14ac:dyDescent="0.15">
      <c r="A135" s="16" t="s">
        <v>45</v>
      </c>
      <c r="B135" s="17">
        <v>725</v>
      </c>
      <c r="C135" s="18">
        <f>SUM(C130:C134)</f>
        <v>17.919999999999998</v>
      </c>
      <c r="D135" s="18">
        <f>SUM(D130:D134)</f>
        <v>16.3</v>
      </c>
      <c r="E135" s="18">
        <f>SUM(E130:E134)</f>
        <v>121.55</v>
      </c>
      <c r="F135" s="18">
        <f>SUM(F130:F134)</f>
        <v>706.6</v>
      </c>
      <c r="G135" s="7" t="s">
        <v>12</v>
      </c>
    </row>
    <row r="136" spans="1:7" ht="14.25" customHeight="1" x14ac:dyDescent="0.15">
      <c r="A136" s="20" t="s">
        <v>46</v>
      </c>
      <c r="B136" s="20"/>
      <c r="C136" s="20"/>
      <c r="D136" s="20"/>
      <c r="E136" s="20"/>
      <c r="F136" s="20"/>
      <c r="G136" s="21"/>
    </row>
    <row r="137" spans="1:7" ht="11.85" customHeight="1" x14ac:dyDescent="0.15">
      <c r="A137" s="19" t="s">
        <v>59</v>
      </c>
      <c r="B137" s="13">
        <v>60</v>
      </c>
      <c r="C137" s="14">
        <v>0.7</v>
      </c>
      <c r="D137" s="14">
        <v>3</v>
      </c>
      <c r="E137" s="14">
        <v>6.5</v>
      </c>
      <c r="F137" s="14">
        <v>56.1</v>
      </c>
      <c r="G137" s="13">
        <v>41</v>
      </c>
    </row>
    <row r="138" spans="1:7" ht="11.85" customHeight="1" x14ac:dyDescent="0.15">
      <c r="A138" s="19" t="s">
        <v>60</v>
      </c>
      <c r="B138" s="12" t="s">
        <v>98</v>
      </c>
      <c r="C138" s="14">
        <v>2.6</v>
      </c>
      <c r="D138" s="14">
        <v>2.9</v>
      </c>
      <c r="E138" s="14">
        <v>5</v>
      </c>
      <c r="F138" s="14">
        <v>60.5</v>
      </c>
      <c r="G138" s="13">
        <v>85</v>
      </c>
    </row>
    <row r="139" spans="1:7" ht="11.85" customHeight="1" x14ac:dyDescent="0.15">
      <c r="A139" s="19" t="s">
        <v>61</v>
      </c>
      <c r="B139" s="13">
        <v>220</v>
      </c>
      <c r="C139" s="14">
        <v>21.5</v>
      </c>
      <c r="D139" s="14">
        <v>16.399999999999999</v>
      </c>
      <c r="E139" s="14">
        <v>33.200000000000003</v>
      </c>
      <c r="F139" s="14">
        <v>367.2</v>
      </c>
      <c r="G139" s="13">
        <v>311</v>
      </c>
    </row>
    <row r="140" spans="1:7" ht="11.85" customHeight="1" x14ac:dyDescent="0.15">
      <c r="A140" s="11" t="s">
        <v>121</v>
      </c>
      <c r="B140" s="13">
        <v>250</v>
      </c>
      <c r="C140" s="14">
        <v>11.8</v>
      </c>
      <c r="D140" s="14">
        <v>26.5</v>
      </c>
      <c r="E140" s="14">
        <v>45.2</v>
      </c>
      <c r="F140" s="14">
        <v>468.2</v>
      </c>
      <c r="G140" s="13">
        <v>210</v>
      </c>
    </row>
    <row r="141" spans="1:7" ht="11.85" customHeight="1" x14ac:dyDescent="0.15">
      <c r="A141" s="38" t="s">
        <v>24</v>
      </c>
      <c r="B141" s="24" t="s">
        <v>100</v>
      </c>
      <c r="C141" s="25">
        <v>0.1</v>
      </c>
      <c r="D141" s="25">
        <v>0</v>
      </c>
      <c r="E141" s="25">
        <v>14.8</v>
      </c>
      <c r="F141" s="25">
        <v>60.4</v>
      </c>
      <c r="G141" s="24">
        <v>431</v>
      </c>
    </row>
    <row r="142" spans="1:7" ht="11.85" customHeight="1" x14ac:dyDescent="0.15">
      <c r="A142" s="31" t="s">
        <v>135</v>
      </c>
      <c r="B142" s="47">
        <v>200</v>
      </c>
      <c r="C142" s="25">
        <v>0.2</v>
      </c>
      <c r="D142" s="25">
        <v>0.2</v>
      </c>
      <c r="E142" s="25">
        <v>27.1</v>
      </c>
      <c r="F142" s="25">
        <v>111.1</v>
      </c>
      <c r="G142" s="24">
        <v>394</v>
      </c>
    </row>
    <row r="143" spans="1:7" ht="11.85" customHeight="1" x14ac:dyDescent="0.15">
      <c r="A143" s="19" t="s">
        <v>51</v>
      </c>
      <c r="B143" s="13">
        <v>40</v>
      </c>
      <c r="C143" s="14">
        <v>2.4</v>
      </c>
      <c r="D143" s="14">
        <v>1.3</v>
      </c>
      <c r="E143" s="14">
        <v>15.3</v>
      </c>
      <c r="F143" s="14">
        <v>0</v>
      </c>
      <c r="G143" s="13" t="s">
        <v>12</v>
      </c>
    </row>
    <row r="144" spans="1:7" ht="11.85" customHeight="1" x14ac:dyDescent="0.15">
      <c r="A144" s="16" t="s">
        <v>45</v>
      </c>
      <c r="B144" s="36">
        <v>1232</v>
      </c>
      <c r="C144" s="18">
        <f>SUM(C137:C143)</f>
        <v>39.300000000000004</v>
      </c>
      <c r="D144" s="18">
        <f>SUM(D137:D143)</f>
        <v>50.3</v>
      </c>
      <c r="E144" s="18">
        <f>SUM(E137:E143)</f>
        <v>147.10000000000002</v>
      </c>
      <c r="F144" s="18">
        <f>SUM(F137:F143)</f>
        <v>1123.5</v>
      </c>
      <c r="G144" s="1" t="s">
        <v>12</v>
      </c>
    </row>
    <row r="145" spans="1:7" ht="11.85" customHeight="1" x14ac:dyDescent="0.15">
      <c r="A145" s="37" t="s">
        <v>52</v>
      </c>
      <c r="B145" s="49">
        <f>B135+B144</f>
        <v>1957</v>
      </c>
      <c r="C145" s="39">
        <f>C135+C144</f>
        <v>57.22</v>
      </c>
      <c r="D145" s="39">
        <f>SUM(D135+D144)</f>
        <v>66.599999999999994</v>
      </c>
      <c r="E145" s="39">
        <f>SUM(E135+E144)</f>
        <v>268.65000000000003</v>
      </c>
      <c r="F145" s="39">
        <f>F135+F144</f>
        <v>1830.1</v>
      </c>
      <c r="G145" s="1" t="s">
        <v>12</v>
      </c>
    </row>
    <row r="146" spans="1:7" ht="24.75" customHeight="1" x14ac:dyDescent="0.15">
      <c r="A146" s="40" t="s">
        <v>62</v>
      </c>
      <c r="B146" s="40"/>
      <c r="C146" s="40"/>
      <c r="D146" s="40"/>
      <c r="E146" s="40"/>
      <c r="F146" s="40"/>
      <c r="G146" s="40"/>
    </row>
    <row r="147" spans="1:7" ht="12.95" customHeight="1" x14ac:dyDescent="0.15">
      <c r="A147" s="29" t="s">
        <v>36</v>
      </c>
      <c r="B147" s="41" t="s">
        <v>37</v>
      </c>
      <c r="C147" s="41" t="s">
        <v>38</v>
      </c>
      <c r="D147" s="41"/>
      <c r="E147" s="41"/>
      <c r="F147" s="43" t="s">
        <v>39</v>
      </c>
      <c r="G147" s="44" t="s">
        <v>5</v>
      </c>
    </row>
    <row r="148" spans="1:7" ht="25.7" customHeight="1" x14ac:dyDescent="0.15">
      <c r="A148" s="29"/>
      <c r="B148" s="41"/>
      <c r="C148" s="42" t="s">
        <v>40</v>
      </c>
      <c r="D148" s="42" t="s">
        <v>41</v>
      </c>
      <c r="E148" s="42" t="s">
        <v>42</v>
      </c>
      <c r="F148" s="43"/>
      <c r="G148" s="44"/>
    </row>
    <row r="149" spans="1:7" ht="14.25" customHeight="1" x14ac:dyDescent="0.15">
      <c r="A149" s="20" t="s">
        <v>43</v>
      </c>
      <c r="B149" s="20"/>
      <c r="C149" s="20"/>
      <c r="D149" s="20"/>
      <c r="E149" s="20"/>
      <c r="F149" s="20"/>
      <c r="G149" s="20"/>
    </row>
    <row r="150" spans="1:7" ht="11.85" customHeight="1" x14ac:dyDescent="0.15">
      <c r="A150" s="19" t="s">
        <v>63</v>
      </c>
      <c r="B150" s="13">
        <v>250</v>
      </c>
      <c r="C150" s="14">
        <v>5.62</v>
      </c>
      <c r="D150" s="14">
        <v>4.87</v>
      </c>
      <c r="E150" s="14">
        <v>21.62</v>
      </c>
      <c r="F150" s="14">
        <v>153.37</v>
      </c>
      <c r="G150" s="13">
        <v>112</v>
      </c>
    </row>
    <row r="151" spans="1:7" ht="11.85" customHeight="1" x14ac:dyDescent="0.15">
      <c r="A151" s="19" t="s">
        <v>99</v>
      </c>
      <c r="B151" s="13">
        <v>30</v>
      </c>
      <c r="C151" s="25">
        <v>2.8</v>
      </c>
      <c r="D151" s="25">
        <v>1</v>
      </c>
      <c r="E151" s="25">
        <v>23.2</v>
      </c>
      <c r="F151" s="25">
        <v>105.6</v>
      </c>
      <c r="G151" s="13" t="s">
        <v>12</v>
      </c>
    </row>
    <row r="152" spans="1:7" ht="11.85" customHeight="1" x14ac:dyDescent="0.15">
      <c r="A152" s="19" t="s">
        <v>64</v>
      </c>
      <c r="B152" s="12" t="s">
        <v>100</v>
      </c>
      <c r="C152" s="14">
        <v>0.1</v>
      </c>
      <c r="D152" s="14">
        <v>0</v>
      </c>
      <c r="E152" s="14">
        <v>14.8</v>
      </c>
      <c r="F152" s="14">
        <v>60.4</v>
      </c>
      <c r="G152" s="13">
        <v>431</v>
      </c>
    </row>
    <row r="153" spans="1:7" ht="11.85" customHeight="1" x14ac:dyDescent="0.15">
      <c r="A153" s="11" t="s">
        <v>116</v>
      </c>
      <c r="B153" s="12">
        <v>200</v>
      </c>
      <c r="C153" s="14">
        <v>0.2</v>
      </c>
      <c r="D153" s="14">
        <v>0</v>
      </c>
      <c r="E153" s="14">
        <v>10.1</v>
      </c>
      <c r="F153" s="14">
        <v>41.1</v>
      </c>
      <c r="G153" s="13">
        <v>430</v>
      </c>
    </row>
    <row r="154" spans="1:7" ht="11.85" customHeight="1" x14ac:dyDescent="0.15">
      <c r="A154" s="15" t="s">
        <v>130</v>
      </c>
      <c r="B154" s="13">
        <v>40</v>
      </c>
      <c r="C154" s="14">
        <v>2.2999999999999998</v>
      </c>
      <c r="D154" s="14">
        <v>0.9</v>
      </c>
      <c r="E154" s="14">
        <v>15.4</v>
      </c>
      <c r="F154" s="14">
        <v>78.599999999999994</v>
      </c>
      <c r="G154" s="6" t="s">
        <v>12</v>
      </c>
    </row>
    <row r="155" spans="1:7" ht="11.85" customHeight="1" x14ac:dyDescent="0.15">
      <c r="A155" s="16" t="s">
        <v>45</v>
      </c>
      <c r="B155" s="17">
        <v>727</v>
      </c>
      <c r="C155" s="18">
        <f>SUM(C150:C154)</f>
        <v>11.02</v>
      </c>
      <c r="D155" s="18">
        <f>SUM(D150:D154)</f>
        <v>6.7700000000000005</v>
      </c>
      <c r="E155" s="18">
        <f>SUM(E150:E154)</f>
        <v>85.12</v>
      </c>
      <c r="F155" s="18">
        <f>SUM(F150:F154)</f>
        <v>439.07000000000005</v>
      </c>
      <c r="G155" s="7" t="s">
        <v>12</v>
      </c>
    </row>
    <row r="156" spans="1:7" ht="14.25" customHeight="1" x14ac:dyDescent="0.15">
      <c r="A156" s="20" t="s">
        <v>46</v>
      </c>
      <c r="B156" s="20"/>
      <c r="C156" s="20"/>
      <c r="D156" s="20"/>
      <c r="E156" s="20"/>
      <c r="F156" s="20"/>
      <c r="G156" s="21"/>
    </row>
    <row r="157" spans="1:7" ht="11.85" customHeight="1" x14ac:dyDescent="0.15">
      <c r="A157" s="30" t="s">
        <v>107</v>
      </c>
      <c r="B157" s="24">
        <v>100</v>
      </c>
      <c r="C157" s="25">
        <v>2.2000000000000002</v>
      </c>
      <c r="D157" s="25">
        <v>5.0999999999999996</v>
      </c>
      <c r="E157" s="25">
        <v>9.3000000000000007</v>
      </c>
      <c r="F157" s="25">
        <v>96</v>
      </c>
      <c r="G157" s="24">
        <v>40</v>
      </c>
    </row>
    <row r="158" spans="1:7" ht="11.85" customHeight="1" x14ac:dyDescent="0.15">
      <c r="A158" s="19" t="s">
        <v>65</v>
      </c>
      <c r="B158" s="13">
        <v>250</v>
      </c>
      <c r="C158" s="14">
        <v>8.4</v>
      </c>
      <c r="D158" s="14">
        <v>9.4</v>
      </c>
      <c r="E158" s="14">
        <v>12</v>
      </c>
      <c r="F158" s="14">
        <v>164.8</v>
      </c>
      <c r="G158" s="13">
        <v>138</v>
      </c>
    </row>
    <row r="159" spans="1:7" ht="11.85" customHeight="1" x14ac:dyDescent="0.15">
      <c r="A159" s="19" t="s">
        <v>66</v>
      </c>
      <c r="B159" s="13" t="s">
        <v>67</v>
      </c>
      <c r="C159" s="14">
        <v>11.9</v>
      </c>
      <c r="D159" s="14">
        <v>32.299999999999997</v>
      </c>
      <c r="E159" s="14">
        <v>5.5</v>
      </c>
      <c r="F159" s="14">
        <v>361.6</v>
      </c>
      <c r="G159" s="13">
        <v>259</v>
      </c>
    </row>
    <row r="160" spans="1:7" ht="11.85" customHeight="1" x14ac:dyDescent="0.15">
      <c r="A160" s="23" t="s">
        <v>123</v>
      </c>
      <c r="B160" s="24" t="s">
        <v>111</v>
      </c>
      <c r="C160" s="25">
        <v>7.9</v>
      </c>
      <c r="D160" s="25">
        <v>23.9</v>
      </c>
      <c r="E160" s="25">
        <v>11.2</v>
      </c>
      <c r="F160" s="25">
        <v>291.39999999999998</v>
      </c>
      <c r="G160" s="24">
        <v>283</v>
      </c>
    </row>
    <row r="161" spans="1:7" ht="11.85" customHeight="1" x14ac:dyDescent="0.15">
      <c r="A161" s="19" t="s">
        <v>68</v>
      </c>
      <c r="B161" s="13">
        <v>180</v>
      </c>
      <c r="C161" s="14">
        <v>6.6</v>
      </c>
      <c r="D161" s="14">
        <v>5.8</v>
      </c>
      <c r="E161" s="14">
        <v>37.6</v>
      </c>
      <c r="F161" s="14">
        <v>229.2</v>
      </c>
      <c r="G161" s="13">
        <v>331</v>
      </c>
    </row>
    <row r="162" spans="1:7" ht="11.85" customHeight="1" x14ac:dyDescent="0.15">
      <c r="A162" s="38" t="s">
        <v>136</v>
      </c>
      <c r="B162" s="24">
        <v>200</v>
      </c>
      <c r="C162" s="25">
        <v>0.4</v>
      </c>
      <c r="D162" s="25">
        <v>0</v>
      </c>
      <c r="E162" s="25">
        <v>34.700000000000003</v>
      </c>
      <c r="F162" s="25">
        <v>148</v>
      </c>
      <c r="G162" s="24">
        <v>402</v>
      </c>
    </row>
    <row r="163" spans="1:7" ht="11.85" customHeight="1" x14ac:dyDescent="0.15">
      <c r="A163" s="23" t="s">
        <v>133</v>
      </c>
      <c r="B163" s="24" t="s">
        <v>100</v>
      </c>
      <c r="C163" s="25">
        <v>0.1</v>
      </c>
      <c r="D163" s="25">
        <v>0</v>
      </c>
      <c r="E163" s="25">
        <v>14.8</v>
      </c>
      <c r="F163" s="25">
        <v>60.4</v>
      </c>
      <c r="G163" s="24">
        <v>431</v>
      </c>
    </row>
    <row r="164" spans="1:7" ht="11.85" customHeight="1" x14ac:dyDescent="0.15">
      <c r="A164" s="19" t="s">
        <v>51</v>
      </c>
      <c r="B164" s="13">
        <v>40</v>
      </c>
      <c r="C164" s="14">
        <v>2.4</v>
      </c>
      <c r="D164" s="14">
        <v>1.3</v>
      </c>
      <c r="E164" s="14">
        <v>15.3</v>
      </c>
      <c r="F164" s="14">
        <v>0</v>
      </c>
      <c r="G164" s="13" t="s">
        <v>12</v>
      </c>
    </row>
    <row r="165" spans="1:7" ht="11.85" customHeight="1" x14ac:dyDescent="0.15">
      <c r="A165" s="16" t="s">
        <v>45</v>
      </c>
      <c r="B165" s="36">
        <v>1177</v>
      </c>
      <c r="C165" s="18">
        <f>SUM(C157:C164)</f>
        <v>39.9</v>
      </c>
      <c r="D165" s="18">
        <f>SUM(D157:D164)</f>
        <v>77.799999999999983</v>
      </c>
      <c r="E165" s="18">
        <f>SUM(E157:E164)</f>
        <v>140.4</v>
      </c>
      <c r="F165" s="18">
        <f>SUM(F157:F164)</f>
        <v>1351.4</v>
      </c>
      <c r="G165" s="1" t="s">
        <v>12</v>
      </c>
    </row>
    <row r="166" spans="1:7" ht="15" customHeight="1" x14ac:dyDescent="0.15">
      <c r="A166" s="45" t="s">
        <v>52</v>
      </c>
      <c r="B166" s="49">
        <f>B155+B165</f>
        <v>1904</v>
      </c>
      <c r="C166" s="46">
        <f>C155+C165</f>
        <v>50.92</v>
      </c>
      <c r="D166" s="46">
        <f>D155+D165</f>
        <v>84.569999999999979</v>
      </c>
      <c r="E166" s="46">
        <f>E155+E165</f>
        <v>225.52</v>
      </c>
      <c r="F166" s="46">
        <f>F155+F165</f>
        <v>1790.4700000000003</v>
      </c>
      <c r="G166" s="1" t="s">
        <v>12</v>
      </c>
    </row>
    <row r="167" spans="1:7" ht="11.85" customHeight="1" x14ac:dyDescent="0.15">
      <c r="A167" s="2"/>
      <c r="B167" s="2"/>
      <c r="C167" s="3"/>
      <c r="D167" s="3"/>
      <c r="E167" s="3"/>
      <c r="F167" s="3"/>
      <c r="G167" s="4"/>
    </row>
    <row r="168" spans="1:7" ht="27.4" customHeight="1" x14ac:dyDescent="0.15">
      <c r="A168" s="40" t="s">
        <v>69</v>
      </c>
      <c r="B168" s="40"/>
      <c r="C168" s="40"/>
      <c r="D168" s="40"/>
      <c r="E168" s="40"/>
      <c r="F168" s="40"/>
      <c r="G168" s="40"/>
    </row>
    <row r="169" spans="1:7" ht="12.95" customHeight="1" x14ac:dyDescent="0.15">
      <c r="A169" s="29" t="s">
        <v>36</v>
      </c>
      <c r="B169" s="41" t="s">
        <v>37</v>
      </c>
      <c r="C169" s="41" t="s">
        <v>38</v>
      </c>
      <c r="D169" s="41"/>
      <c r="E169" s="41"/>
      <c r="F169" s="43" t="s">
        <v>39</v>
      </c>
      <c r="G169" s="44" t="s">
        <v>5</v>
      </c>
    </row>
    <row r="170" spans="1:7" ht="25.7" customHeight="1" x14ac:dyDescent="0.15">
      <c r="A170" s="29"/>
      <c r="B170" s="41"/>
      <c r="C170" s="42" t="s">
        <v>40</v>
      </c>
      <c r="D170" s="42" t="s">
        <v>41</v>
      </c>
      <c r="E170" s="42" t="s">
        <v>42</v>
      </c>
      <c r="F170" s="43"/>
      <c r="G170" s="44"/>
    </row>
    <row r="171" spans="1:7" ht="14.25" customHeight="1" x14ac:dyDescent="0.15">
      <c r="A171" s="20" t="s">
        <v>43</v>
      </c>
      <c r="B171" s="20"/>
      <c r="C171" s="20"/>
      <c r="D171" s="20"/>
      <c r="E171" s="20"/>
      <c r="F171" s="20"/>
      <c r="G171" s="20"/>
    </row>
    <row r="172" spans="1:7" ht="11.85" customHeight="1" x14ac:dyDescent="0.15">
      <c r="A172" s="19" t="s">
        <v>106</v>
      </c>
      <c r="B172" s="12" t="s">
        <v>98</v>
      </c>
      <c r="C172" s="14">
        <v>7.2</v>
      </c>
      <c r="D172" s="14">
        <v>8.3000000000000007</v>
      </c>
      <c r="E172" s="14">
        <v>32</v>
      </c>
      <c r="F172" s="14">
        <v>230.9</v>
      </c>
      <c r="G172" s="13">
        <v>189</v>
      </c>
    </row>
    <row r="173" spans="1:7" ht="11.85" customHeight="1" x14ac:dyDescent="0.15">
      <c r="A173" s="19" t="s">
        <v>70</v>
      </c>
      <c r="B173" s="13">
        <v>200</v>
      </c>
      <c r="C173" s="14">
        <v>3.8</v>
      </c>
      <c r="D173" s="14">
        <v>3</v>
      </c>
      <c r="E173" s="14">
        <v>24.5</v>
      </c>
      <c r="F173" s="14">
        <v>141.1</v>
      </c>
      <c r="G173" s="6">
        <v>433</v>
      </c>
    </row>
    <row r="174" spans="1:7" ht="11.85" customHeight="1" x14ac:dyDescent="0.15">
      <c r="A174" s="11" t="s">
        <v>116</v>
      </c>
      <c r="B174" s="13">
        <v>200</v>
      </c>
      <c r="C174" s="14">
        <v>0.2</v>
      </c>
      <c r="D174" s="14">
        <v>0</v>
      </c>
      <c r="E174" s="14">
        <v>10.1</v>
      </c>
      <c r="F174" s="14">
        <v>41.1</v>
      </c>
      <c r="G174" s="13">
        <v>430</v>
      </c>
    </row>
    <row r="175" spans="1:7" ht="11.85" customHeight="1" x14ac:dyDescent="0.15">
      <c r="A175" s="19" t="s">
        <v>30</v>
      </c>
      <c r="B175" s="13">
        <v>30</v>
      </c>
      <c r="C175" s="14">
        <v>3</v>
      </c>
      <c r="D175" s="14">
        <v>3.9</v>
      </c>
      <c r="E175" s="14">
        <v>29.8</v>
      </c>
      <c r="F175" s="14">
        <v>166.8</v>
      </c>
      <c r="G175" s="13"/>
    </row>
    <row r="176" spans="1:7" ht="11.85" customHeight="1" x14ac:dyDescent="0.15">
      <c r="A176" s="15" t="s">
        <v>130</v>
      </c>
      <c r="B176" s="13">
        <v>40</v>
      </c>
      <c r="C176" s="14">
        <v>2.2999999999999998</v>
      </c>
      <c r="D176" s="14">
        <v>0.9</v>
      </c>
      <c r="E176" s="14">
        <v>15.4</v>
      </c>
      <c r="F176" s="14">
        <v>78.599999999999994</v>
      </c>
      <c r="G176" s="6" t="s">
        <v>12</v>
      </c>
    </row>
    <row r="177" spans="1:7" ht="11.85" customHeight="1" x14ac:dyDescent="0.15">
      <c r="A177" s="16" t="s">
        <v>45</v>
      </c>
      <c r="B177" s="17">
        <v>685</v>
      </c>
      <c r="C177" s="18">
        <f>SUM(C172:C174)</f>
        <v>11.2</v>
      </c>
      <c r="D177" s="18">
        <f>SUM(D172:D174)</f>
        <v>11.3</v>
      </c>
      <c r="E177" s="18">
        <f>SUM(E172:E174)</f>
        <v>66.599999999999994</v>
      </c>
      <c r="F177" s="18">
        <f>SUM(F172:F174)</f>
        <v>413.1</v>
      </c>
      <c r="G177" s="7" t="s">
        <v>12</v>
      </c>
    </row>
    <row r="178" spans="1:7" ht="14.25" customHeight="1" x14ac:dyDescent="0.15">
      <c r="A178" s="20" t="s">
        <v>46</v>
      </c>
      <c r="B178" s="20"/>
      <c r="C178" s="20"/>
      <c r="D178" s="20"/>
      <c r="E178" s="20"/>
      <c r="F178" s="20"/>
      <c r="G178" s="21"/>
    </row>
    <row r="179" spans="1:7" ht="11.85" customHeight="1" x14ac:dyDescent="0.15">
      <c r="A179" s="19" t="s">
        <v>47</v>
      </c>
      <c r="B179" s="13">
        <v>60</v>
      </c>
      <c r="C179" s="14">
        <v>1.1000000000000001</v>
      </c>
      <c r="D179" s="14">
        <v>3</v>
      </c>
      <c r="E179" s="14">
        <v>8.1999999999999993</v>
      </c>
      <c r="F179" s="14">
        <v>64.3</v>
      </c>
      <c r="G179" s="13" t="s">
        <v>48</v>
      </c>
    </row>
    <row r="180" spans="1:7" ht="11.85" customHeight="1" x14ac:dyDescent="0.15">
      <c r="A180" s="19" t="s">
        <v>71</v>
      </c>
      <c r="B180" s="13">
        <v>250</v>
      </c>
      <c r="C180" s="14">
        <v>4.5999999999999996</v>
      </c>
      <c r="D180" s="14">
        <v>6.1</v>
      </c>
      <c r="E180" s="14">
        <v>15.4</v>
      </c>
      <c r="F180" s="14">
        <v>139.80000000000001</v>
      </c>
      <c r="G180" s="13">
        <v>80</v>
      </c>
    </row>
    <row r="181" spans="1:7" ht="11.85" customHeight="1" x14ac:dyDescent="0.15">
      <c r="A181" s="19" t="s">
        <v>72</v>
      </c>
      <c r="B181" s="13">
        <v>90</v>
      </c>
      <c r="C181" s="14">
        <v>11.1</v>
      </c>
      <c r="D181" s="14">
        <v>11.5</v>
      </c>
      <c r="E181" s="14">
        <v>14.8</v>
      </c>
      <c r="F181" s="14">
        <v>210</v>
      </c>
      <c r="G181" s="13">
        <v>272</v>
      </c>
    </row>
    <row r="182" spans="1:7" ht="11.85" customHeight="1" x14ac:dyDescent="0.15">
      <c r="A182" s="11" t="s">
        <v>124</v>
      </c>
      <c r="B182" s="12" t="s">
        <v>67</v>
      </c>
      <c r="C182" s="14">
        <v>11.3</v>
      </c>
      <c r="D182" s="14">
        <v>26.2</v>
      </c>
      <c r="E182" s="14">
        <v>0.3</v>
      </c>
      <c r="F182" s="14">
        <v>282</v>
      </c>
      <c r="G182" s="13">
        <v>252</v>
      </c>
    </row>
    <row r="183" spans="1:7" ht="11.85" customHeight="1" x14ac:dyDescent="0.15">
      <c r="A183" s="19" t="s">
        <v>73</v>
      </c>
      <c r="B183" s="13">
        <v>180</v>
      </c>
      <c r="C183" s="14">
        <v>4.3</v>
      </c>
      <c r="D183" s="14">
        <v>5.5</v>
      </c>
      <c r="E183" s="14">
        <v>45.2</v>
      </c>
      <c r="F183" s="14">
        <v>247.2</v>
      </c>
      <c r="G183" s="13">
        <v>323</v>
      </c>
    </row>
    <row r="184" spans="1:7" ht="11.85" customHeight="1" x14ac:dyDescent="0.15">
      <c r="A184" s="38" t="s">
        <v>131</v>
      </c>
      <c r="B184" s="24" t="s">
        <v>100</v>
      </c>
      <c r="C184" s="25">
        <v>0.4</v>
      </c>
      <c r="D184" s="25">
        <v>0</v>
      </c>
      <c r="E184" s="25">
        <v>34.700000000000003</v>
      </c>
      <c r="F184" s="25">
        <v>148</v>
      </c>
      <c r="G184" s="24">
        <v>402</v>
      </c>
    </row>
    <row r="185" spans="1:7" ht="11.85" customHeight="1" x14ac:dyDescent="0.15">
      <c r="A185" s="23" t="s">
        <v>122</v>
      </c>
      <c r="B185" s="24">
        <v>200</v>
      </c>
      <c r="C185" s="25">
        <v>1</v>
      </c>
      <c r="D185" s="25">
        <v>0.2</v>
      </c>
      <c r="E185" s="25">
        <v>19.2</v>
      </c>
      <c r="F185" s="25">
        <v>91.9</v>
      </c>
      <c r="G185" s="24">
        <v>442</v>
      </c>
    </row>
    <row r="186" spans="1:7" ht="11.85" customHeight="1" x14ac:dyDescent="0.15">
      <c r="A186" s="19" t="s">
        <v>51</v>
      </c>
      <c r="B186" s="13">
        <v>40</v>
      </c>
      <c r="C186" s="14">
        <v>2.4</v>
      </c>
      <c r="D186" s="14">
        <v>1.3</v>
      </c>
      <c r="E186" s="14">
        <v>15.3</v>
      </c>
      <c r="F186" s="14">
        <v>0</v>
      </c>
      <c r="G186" s="13" t="s">
        <v>12</v>
      </c>
    </row>
    <row r="187" spans="1:7" ht="11.85" customHeight="1" x14ac:dyDescent="0.15">
      <c r="A187" s="16" t="s">
        <v>45</v>
      </c>
      <c r="B187" s="36">
        <v>1127</v>
      </c>
      <c r="C187" s="18">
        <f>SUM(C179:C186)</f>
        <v>36.199999999999996</v>
      </c>
      <c r="D187" s="18">
        <f>SUM(D179:D186)</f>
        <v>53.8</v>
      </c>
      <c r="E187" s="18">
        <f>SUM(E179:E186)</f>
        <v>153.10000000000002</v>
      </c>
      <c r="F187" s="18">
        <f>SUM(F179:F186)</f>
        <v>1183.2</v>
      </c>
      <c r="G187" s="1" t="s">
        <v>12</v>
      </c>
    </row>
    <row r="188" spans="1:7" ht="11.85" customHeight="1" x14ac:dyDescent="0.15">
      <c r="A188" s="37" t="s">
        <v>52</v>
      </c>
      <c r="B188" s="49">
        <f>B177+B187</f>
        <v>1812</v>
      </c>
      <c r="C188" s="39">
        <f>C177+C187</f>
        <v>47.399999999999991</v>
      </c>
      <c r="D188" s="39">
        <f>D177+D187</f>
        <v>65.099999999999994</v>
      </c>
      <c r="E188" s="39">
        <f>E177+E187</f>
        <v>219.70000000000002</v>
      </c>
      <c r="F188" s="39">
        <f>F177+F187</f>
        <v>1596.3000000000002</v>
      </c>
      <c r="G188" s="1" t="s">
        <v>12</v>
      </c>
    </row>
    <row r="189" spans="1:7" ht="27.4" customHeight="1" x14ac:dyDescent="0.15">
      <c r="A189" s="40" t="s">
        <v>74</v>
      </c>
      <c r="B189" s="40"/>
      <c r="C189" s="40"/>
      <c r="D189" s="40"/>
      <c r="E189" s="40"/>
      <c r="F189" s="40"/>
      <c r="G189" s="40"/>
    </row>
    <row r="190" spans="1:7" ht="12.95" customHeight="1" x14ac:dyDescent="0.15">
      <c r="A190" s="29" t="s">
        <v>75</v>
      </c>
      <c r="B190" s="41" t="s">
        <v>76</v>
      </c>
      <c r="C190" s="41" t="s">
        <v>77</v>
      </c>
      <c r="D190" s="41"/>
      <c r="E190" s="41"/>
      <c r="F190" s="43" t="s">
        <v>78</v>
      </c>
      <c r="G190" s="44" t="s">
        <v>5</v>
      </c>
    </row>
    <row r="191" spans="1:7" ht="25.7" customHeight="1" x14ac:dyDescent="0.15">
      <c r="A191" s="29"/>
      <c r="B191" s="41"/>
      <c r="C191" s="42" t="s">
        <v>79</v>
      </c>
      <c r="D191" s="42" t="s">
        <v>80</v>
      </c>
      <c r="E191" s="42" t="s">
        <v>81</v>
      </c>
      <c r="F191" s="43"/>
      <c r="G191" s="44"/>
    </row>
    <row r="192" spans="1:7" ht="14.25" customHeight="1" x14ac:dyDescent="0.15">
      <c r="A192" s="20" t="s">
        <v>82</v>
      </c>
      <c r="B192" s="20"/>
      <c r="C192" s="20"/>
      <c r="D192" s="20"/>
      <c r="E192" s="20"/>
      <c r="F192" s="20"/>
      <c r="G192" s="20"/>
    </row>
    <row r="193" spans="1:7" ht="11.85" customHeight="1" x14ac:dyDescent="0.15">
      <c r="A193" s="19" t="s">
        <v>104</v>
      </c>
      <c r="B193" s="12" t="s">
        <v>98</v>
      </c>
      <c r="C193" s="14">
        <v>6.87</v>
      </c>
      <c r="D193" s="14">
        <v>10.75</v>
      </c>
      <c r="E193" s="14">
        <v>30.37</v>
      </c>
      <c r="F193" s="14">
        <v>248.25</v>
      </c>
      <c r="G193" s="13">
        <v>190</v>
      </c>
    </row>
    <row r="194" spans="1:7" ht="11.85" customHeight="1" x14ac:dyDescent="0.15">
      <c r="A194" s="19" t="s">
        <v>11</v>
      </c>
      <c r="B194" s="13">
        <v>200</v>
      </c>
      <c r="C194" s="14">
        <v>0.2</v>
      </c>
      <c r="D194" s="14">
        <v>0</v>
      </c>
      <c r="E194" s="14">
        <v>10.1</v>
      </c>
      <c r="F194" s="14">
        <v>41.1</v>
      </c>
      <c r="G194" s="13">
        <v>430</v>
      </c>
    </row>
    <row r="195" spans="1:7" ht="11.85" customHeight="1" x14ac:dyDescent="0.15">
      <c r="A195" s="11" t="s">
        <v>114</v>
      </c>
      <c r="B195" s="12" t="s">
        <v>100</v>
      </c>
      <c r="C195" s="14">
        <v>0.1</v>
      </c>
      <c r="D195" s="14">
        <v>0</v>
      </c>
      <c r="E195" s="14">
        <v>14.8</v>
      </c>
      <c r="F195" s="14">
        <v>60.4</v>
      </c>
      <c r="G195" s="13">
        <v>431</v>
      </c>
    </row>
    <row r="196" spans="1:7" ht="11.85" customHeight="1" x14ac:dyDescent="0.15">
      <c r="A196" s="15" t="s">
        <v>130</v>
      </c>
      <c r="B196" s="13">
        <v>40</v>
      </c>
      <c r="C196" s="14">
        <v>2.2999999999999998</v>
      </c>
      <c r="D196" s="14">
        <v>0.9</v>
      </c>
      <c r="E196" s="14">
        <v>15.4</v>
      </c>
      <c r="F196" s="14">
        <v>78.599999999999994</v>
      </c>
      <c r="G196" s="6" t="s">
        <v>12</v>
      </c>
    </row>
    <row r="197" spans="1:7" ht="11.85" customHeight="1" x14ac:dyDescent="0.15">
      <c r="A197" s="19" t="s">
        <v>138</v>
      </c>
      <c r="B197" s="13">
        <v>130</v>
      </c>
      <c r="C197" s="14">
        <v>0.5</v>
      </c>
      <c r="D197" s="14">
        <v>0.5</v>
      </c>
      <c r="E197" s="14">
        <v>12.7</v>
      </c>
      <c r="F197" s="14">
        <v>61.1</v>
      </c>
      <c r="G197" s="13">
        <v>338</v>
      </c>
    </row>
    <row r="198" spans="1:7" ht="11.85" customHeight="1" x14ac:dyDescent="0.15">
      <c r="A198" s="16" t="s">
        <v>83</v>
      </c>
      <c r="B198" s="17">
        <v>625</v>
      </c>
      <c r="C198" s="18">
        <f>SUM(C193:C197)</f>
        <v>9.9699999999999989</v>
      </c>
      <c r="D198" s="18">
        <f>SUM(D193:D197)</f>
        <v>12.15</v>
      </c>
      <c r="E198" s="18">
        <f>SUM(E193:E197)</f>
        <v>83.37</v>
      </c>
      <c r="F198" s="18">
        <f>SUM(F193:F197)</f>
        <v>489.45000000000005</v>
      </c>
      <c r="G198" s="7" t="s">
        <v>12</v>
      </c>
    </row>
    <row r="199" spans="1:7" ht="14.25" customHeight="1" x14ac:dyDescent="0.15">
      <c r="A199" s="20" t="s">
        <v>84</v>
      </c>
      <c r="B199" s="20"/>
      <c r="C199" s="20"/>
      <c r="D199" s="20"/>
      <c r="E199" s="20"/>
      <c r="F199" s="20"/>
      <c r="G199" s="21"/>
    </row>
    <row r="200" spans="1:7" ht="11.85" customHeight="1" x14ac:dyDescent="0.15">
      <c r="A200" s="30" t="s">
        <v>21</v>
      </c>
      <c r="B200" s="24">
        <v>60</v>
      </c>
      <c r="C200" s="25">
        <v>0.5</v>
      </c>
      <c r="D200" s="25">
        <v>0.1</v>
      </c>
      <c r="E200" s="25">
        <v>1.5</v>
      </c>
      <c r="F200" s="25">
        <v>8.4</v>
      </c>
      <c r="G200" s="24" t="s">
        <v>12</v>
      </c>
    </row>
    <row r="201" spans="1:7" ht="11.85" customHeight="1" x14ac:dyDescent="0.15">
      <c r="A201" s="19" t="s">
        <v>85</v>
      </c>
      <c r="B201" s="13">
        <v>250</v>
      </c>
      <c r="C201" s="14">
        <v>6.4</v>
      </c>
      <c r="D201" s="14">
        <v>3.5</v>
      </c>
      <c r="E201" s="14">
        <v>17.5</v>
      </c>
      <c r="F201" s="14">
        <v>127.8</v>
      </c>
      <c r="G201" s="13">
        <v>99</v>
      </c>
    </row>
    <row r="202" spans="1:7" ht="11.85" customHeight="1" x14ac:dyDescent="0.15">
      <c r="A202" s="19" t="s">
        <v>97</v>
      </c>
      <c r="B202" s="12" t="s">
        <v>67</v>
      </c>
      <c r="C202" s="14">
        <v>11.3</v>
      </c>
      <c r="D202" s="14">
        <v>26.2</v>
      </c>
      <c r="E202" s="14">
        <v>0.3</v>
      </c>
      <c r="F202" s="14">
        <v>282</v>
      </c>
      <c r="G202" s="13">
        <v>252</v>
      </c>
    </row>
    <row r="203" spans="1:7" ht="11.85" customHeight="1" x14ac:dyDescent="0.15">
      <c r="A203" s="11" t="s">
        <v>125</v>
      </c>
      <c r="B203" s="13">
        <v>250</v>
      </c>
      <c r="C203" s="14">
        <v>20.3</v>
      </c>
      <c r="D203" s="14">
        <v>19.3</v>
      </c>
      <c r="E203" s="14">
        <v>16.100000000000001</v>
      </c>
      <c r="F203" s="14">
        <v>319.2</v>
      </c>
      <c r="G203" s="13">
        <v>258</v>
      </c>
    </row>
    <row r="204" spans="1:7" ht="11.85" customHeight="1" x14ac:dyDescent="0.15">
      <c r="A204" s="19" t="s">
        <v>68</v>
      </c>
      <c r="B204" s="13">
        <v>180</v>
      </c>
      <c r="C204" s="14">
        <v>6.6</v>
      </c>
      <c r="D204" s="14">
        <v>5.8</v>
      </c>
      <c r="E204" s="14">
        <v>37.6</v>
      </c>
      <c r="F204" s="14">
        <v>229.2</v>
      </c>
      <c r="G204" s="13">
        <v>331</v>
      </c>
    </row>
    <row r="205" spans="1:7" ht="11.85" customHeight="1" x14ac:dyDescent="0.15">
      <c r="A205" s="38" t="s">
        <v>11</v>
      </c>
      <c r="B205" s="24">
        <v>200</v>
      </c>
      <c r="C205" s="25">
        <v>0.2</v>
      </c>
      <c r="D205" s="25">
        <v>0</v>
      </c>
      <c r="E205" s="25">
        <v>10.1</v>
      </c>
      <c r="F205" s="25">
        <v>41.1</v>
      </c>
      <c r="G205" s="24">
        <v>430</v>
      </c>
    </row>
    <row r="206" spans="1:7" ht="11.85" customHeight="1" x14ac:dyDescent="0.15">
      <c r="A206" s="23" t="s">
        <v>137</v>
      </c>
      <c r="B206" s="24">
        <v>200</v>
      </c>
      <c r="C206" s="25">
        <v>0.4</v>
      </c>
      <c r="D206" s="25">
        <v>0</v>
      </c>
      <c r="E206" s="25">
        <v>34.700000000000003</v>
      </c>
      <c r="F206" s="25">
        <v>148</v>
      </c>
      <c r="G206" s="24">
        <v>402</v>
      </c>
    </row>
    <row r="207" spans="1:7" ht="11.85" customHeight="1" x14ac:dyDescent="0.15">
      <c r="A207" s="19" t="s">
        <v>86</v>
      </c>
      <c r="B207" s="13">
        <v>40</v>
      </c>
      <c r="C207" s="14">
        <v>2.4</v>
      </c>
      <c r="D207" s="14">
        <v>1.3</v>
      </c>
      <c r="E207" s="14">
        <v>15.3</v>
      </c>
      <c r="F207" s="14">
        <v>0</v>
      </c>
      <c r="G207" s="13" t="s">
        <v>12</v>
      </c>
    </row>
    <row r="208" spans="1:7" ht="11.85" customHeight="1" x14ac:dyDescent="0.15">
      <c r="A208" s="16" t="s">
        <v>83</v>
      </c>
      <c r="B208" s="36">
        <v>1244</v>
      </c>
      <c r="C208" s="18">
        <f>SUM(C200:C207)</f>
        <v>48.1</v>
      </c>
      <c r="D208" s="18">
        <f>SUM(D200:D207)</f>
        <v>56.199999999999996</v>
      </c>
      <c r="E208" s="18">
        <f>SUM(E200:E207)</f>
        <v>133.1</v>
      </c>
      <c r="F208" s="18">
        <f>SUM(F200:F207)</f>
        <v>1155.6999999999998</v>
      </c>
      <c r="G208" s="1" t="s">
        <v>12</v>
      </c>
    </row>
    <row r="209" spans="1:7" ht="15" customHeight="1" x14ac:dyDescent="0.15">
      <c r="A209" s="37" t="s">
        <v>87</v>
      </c>
      <c r="B209" s="49">
        <f>B198+B208</f>
        <v>1869</v>
      </c>
      <c r="C209" s="18">
        <f>C198+C208</f>
        <v>58.07</v>
      </c>
      <c r="D209" s="18">
        <f>D198+D208</f>
        <v>68.349999999999994</v>
      </c>
      <c r="E209" s="18">
        <f>E198+E208</f>
        <v>216.47</v>
      </c>
      <c r="F209" s="18">
        <f>F198+F208</f>
        <v>1645.1499999999999</v>
      </c>
      <c r="G209" s="1" t="s">
        <v>12</v>
      </c>
    </row>
    <row r="210" spans="1:7" ht="11.85" customHeight="1" x14ac:dyDescent="0.15">
      <c r="A210" s="2"/>
      <c r="B210" s="2"/>
      <c r="C210" s="3"/>
      <c r="D210" s="3"/>
      <c r="E210" s="3"/>
      <c r="F210" s="3"/>
      <c r="G210" s="4"/>
    </row>
    <row r="213" spans="1:7" ht="12.75" x14ac:dyDescent="0.15">
      <c r="A213" s="5"/>
      <c r="B213" s="5"/>
      <c r="C213" s="5"/>
      <c r="D213" s="5"/>
      <c r="E213" s="5"/>
      <c r="F213" s="5"/>
      <c r="G213" s="5"/>
    </row>
    <row r="214" spans="1:7" ht="12.75" x14ac:dyDescent="0.15">
      <c r="A214" s="5"/>
      <c r="B214" s="5"/>
      <c r="C214" s="5"/>
      <c r="D214" s="5"/>
      <c r="E214" s="5"/>
      <c r="F214" s="5"/>
      <c r="G214" s="5"/>
    </row>
    <row r="215" spans="1:7" ht="21.75" customHeight="1" x14ac:dyDescent="0.15">
      <c r="A215" s="28" t="s">
        <v>88</v>
      </c>
      <c r="B215" s="28"/>
      <c r="C215" s="28"/>
      <c r="D215" s="28"/>
      <c r="E215" s="28"/>
      <c r="F215" s="28"/>
    </row>
    <row r="217" spans="1:7" ht="12" customHeight="1" x14ac:dyDescent="0.15">
      <c r="A217" s="29" t="s">
        <v>89</v>
      </c>
      <c r="B217" s="50"/>
      <c r="C217" s="29"/>
      <c r="D217" s="29"/>
      <c r="E217" s="29"/>
      <c r="F217" s="29"/>
    </row>
    <row r="218" spans="1:7" ht="11.25" customHeight="1" x14ac:dyDescent="0.15">
      <c r="A218" s="29"/>
      <c r="B218" s="51"/>
      <c r="C218" s="17"/>
      <c r="D218" s="17"/>
      <c r="E218" s="17"/>
      <c r="F218" s="17"/>
    </row>
    <row r="219" spans="1:7" ht="21" customHeight="1" x14ac:dyDescent="0.15">
      <c r="A219" s="19" t="s">
        <v>90</v>
      </c>
      <c r="B219" s="34"/>
      <c r="C219" s="35"/>
      <c r="D219" s="35"/>
      <c r="E219" s="35"/>
      <c r="F219" s="35"/>
    </row>
    <row r="220" spans="1:7" ht="20.25" customHeight="1" x14ac:dyDescent="0.15">
      <c r="A220" s="19" t="s">
        <v>91</v>
      </c>
      <c r="B220" s="33"/>
      <c r="C220" s="35"/>
      <c r="D220" s="35"/>
      <c r="E220" s="35"/>
      <c r="F220" s="35"/>
    </row>
    <row r="221" spans="1:7" ht="26.25" customHeight="1" x14ac:dyDescent="0.15">
      <c r="A221" s="32" t="s">
        <v>92</v>
      </c>
      <c r="B221" s="27"/>
      <c r="C221" s="27"/>
      <c r="D221" s="27"/>
      <c r="E221" s="27"/>
      <c r="F221" s="27"/>
    </row>
    <row r="222" spans="1:7" ht="24" customHeight="1" x14ac:dyDescent="0.15">
      <c r="A222" s="28" t="s">
        <v>93</v>
      </c>
      <c r="B222" s="28"/>
      <c r="C222" s="28"/>
      <c r="D222" s="28"/>
      <c r="E222" s="28"/>
      <c r="F222" s="28"/>
    </row>
    <row r="223" spans="1:7" ht="15.75" customHeight="1" x14ac:dyDescent="0.15">
      <c r="A223" s="29" t="s">
        <v>94</v>
      </c>
      <c r="B223" s="28"/>
      <c r="C223" s="28"/>
      <c r="D223" s="28"/>
      <c r="E223" s="28"/>
      <c r="F223" s="28"/>
    </row>
    <row r="224" spans="1:7" ht="10.5" customHeight="1" x14ac:dyDescent="0.15">
      <c r="A224" s="29"/>
    </row>
    <row r="225" spans="1:4" ht="11.25" x14ac:dyDescent="0.15">
      <c r="A225" s="19" t="s">
        <v>95</v>
      </c>
    </row>
    <row r="230" spans="1:4" ht="12.75" x14ac:dyDescent="0.2">
      <c r="B230" s="22"/>
      <c r="C230" s="22"/>
      <c r="D230" s="22"/>
    </row>
    <row r="231" spans="1:4" ht="13.5" x14ac:dyDescent="0.25">
      <c r="B231" s="26"/>
      <c r="C231" s="26"/>
      <c r="D231" s="26"/>
    </row>
    <row r="232" spans="1:4" ht="13.5" x14ac:dyDescent="0.25">
      <c r="B232" s="26"/>
      <c r="C232" s="26"/>
      <c r="D232" s="26"/>
    </row>
    <row r="233" spans="1:4" ht="13.5" x14ac:dyDescent="0.25">
      <c r="B233" s="26"/>
      <c r="C233" s="26"/>
      <c r="D233" s="26"/>
    </row>
  </sheetData>
  <pageMargins left="0.39370078740157483" right="0" top="0.11811023622047245" bottom="0" header="0" footer="0"/>
  <pageSetup paperSize="9" scale="91" orientation="landscape" horizontalDpi="300" verticalDpi="300" r:id="rId1"/>
  <ignoredErrors>
    <ignoredError sqref="C177 D177 E177 F1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cab_215</cp:lastModifiedBy>
  <cp:lastPrinted>2024-10-30T08:57:09Z</cp:lastPrinted>
  <dcterms:created xsi:type="dcterms:W3CDTF">2024-10-30T08:58:13Z</dcterms:created>
  <dcterms:modified xsi:type="dcterms:W3CDTF">2025-04-25T13:01:22Z</dcterms:modified>
</cp:coreProperties>
</file>